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a\Documents\Dokumenty-přenos\ROZPOČET OBCE\"/>
    </mc:Choice>
  </mc:AlternateContent>
  <bookViews>
    <workbookView xWindow="0" yWindow="0" windowWidth="17970" windowHeight="8190" firstSheet="1" activeTab="1"/>
  </bookViews>
  <sheets>
    <sheet name="Rozpočet 2016" sheetId="49" r:id="rId1"/>
    <sheet name="Návrh rozpočtu na rok 2020" sheetId="50" r:id="rId2"/>
    <sheet name="Příloha č. 1" sheetId="52" r:id="rId3"/>
  </sheets>
  <calcPr calcId="152511"/>
</workbook>
</file>

<file path=xl/calcChain.xml><?xml version="1.0" encoding="utf-8"?>
<calcChain xmlns="http://schemas.openxmlformats.org/spreadsheetml/2006/main">
  <c r="H115" i="50" l="1"/>
  <c r="G115" i="50" l="1"/>
  <c r="J115" i="50"/>
  <c r="I115" i="50" l="1"/>
  <c r="H42" i="50" l="1"/>
  <c r="G42" i="50"/>
  <c r="I42" i="50"/>
  <c r="I20" i="50"/>
  <c r="J106" i="50" l="1"/>
  <c r="I106" i="50"/>
  <c r="H106" i="50"/>
  <c r="G106" i="50"/>
  <c r="J101" i="50"/>
  <c r="J108" i="50" s="1"/>
  <c r="I101" i="50"/>
  <c r="H101" i="50"/>
  <c r="G101" i="50"/>
  <c r="J53" i="50"/>
  <c r="I53" i="50"/>
  <c r="H53" i="50"/>
  <c r="G53" i="50"/>
  <c r="I108" i="50" l="1"/>
  <c r="H108" i="50"/>
  <c r="G108" i="50"/>
  <c r="H20" i="50"/>
  <c r="G20" i="50"/>
  <c r="G56" i="50" s="1"/>
  <c r="J42" i="50"/>
  <c r="D25" i="49"/>
  <c r="D27" i="49" s="1"/>
  <c r="J20" i="50"/>
  <c r="D60" i="49"/>
  <c r="H56" i="50" l="1"/>
  <c r="J56" i="50"/>
  <c r="I56" i="50"/>
</calcChain>
</file>

<file path=xl/sharedStrings.xml><?xml version="1.0" encoding="utf-8"?>
<sst xmlns="http://schemas.openxmlformats.org/spreadsheetml/2006/main" count="258" uniqueCount="177">
  <si>
    <t>SU</t>
  </si>
  <si>
    <t>PAR</t>
  </si>
  <si>
    <t>Text</t>
  </si>
  <si>
    <t>Daň z podnikání</t>
  </si>
  <si>
    <t>Správní poplatky</t>
  </si>
  <si>
    <t>Výdaje celkem</t>
  </si>
  <si>
    <t>Příjmy celkem</t>
  </si>
  <si>
    <t>Výdaje</t>
  </si>
  <si>
    <t>Pěstební činnost</t>
  </si>
  <si>
    <t>Komunální služby</t>
  </si>
  <si>
    <t>Lesní hospodářství</t>
  </si>
  <si>
    <t>Pitná voda</t>
  </si>
  <si>
    <t>Daně</t>
  </si>
  <si>
    <t>Poplatky správní a místní</t>
  </si>
  <si>
    <t>Bytové hospodářství</t>
  </si>
  <si>
    <t>Kultura</t>
  </si>
  <si>
    <t>Veřejné osvětlení</t>
  </si>
  <si>
    <t>Veřejná zeleň</t>
  </si>
  <si>
    <t>Nebytové hospod.</t>
  </si>
  <si>
    <t>obec Horní Olešnice</t>
  </si>
  <si>
    <t>Příjmy</t>
  </si>
  <si>
    <t>Rezerva krizových situací</t>
  </si>
  <si>
    <t>Změna stavu prostředků na bankovních účtech</t>
  </si>
  <si>
    <t>DSO Podkrkonoší</t>
  </si>
  <si>
    <t>SMO příspěvek</t>
  </si>
  <si>
    <t>Věcné dary, jubilea</t>
  </si>
  <si>
    <t>Třída 1</t>
  </si>
  <si>
    <t>Daňové příjmy</t>
  </si>
  <si>
    <t>Daň z příjmů FO ze závislé činnosti</t>
  </si>
  <si>
    <t>Daň z příjmů FO vybíraná srážkou</t>
  </si>
  <si>
    <t>Daň z příjmů právnických osob</t>
  </si>
  <si>
    <t>Daň z přidané hodnoty</t>
  </si>
  <si>
    <t>Poplatky ze psů</t>
  </si>
  <si>
    <t>Poplatky z ubytovací kapacity</t>
  </si>
  <si>
    <t>Třída 2</t>
  </si>
  <si>
    <t>Nedaňové příjmy</t>
  </si>
  <si>
    <t>Třída 3</t>
  </si>
  <si>
    <t>Kapitálové příjmy</t>
  </si>
  <si>
    <t>Třída 4</t>
  </si>
  <si>
    <t>Přijaté dotace</t>
  </si>
  <si>
    <t>Změna stavu na ban. účtech</t>
  </si>
  <si>
    <t>Celkem</t>
  </si>
  <si>
    <t>DPPO</t>
  </si>
  <si>
    <t>Svazek obcí Horní Labe</t>
  </si>
  <si>
    <t>Daň z příjmu právnických osob za obec</t>
  </si>
  <si>
    <t>Celkem daňové příjmy</t>
  </si>
  <si>
    <t>Celkem nedaňové příjmy</t>
  </si>
  <si>
    <t>Celkem kapitálové příjmy</t>
  </si>
  <si>
    <t>Celkem přijaté dotace</t>
  </si>
  <si>
    <t>Třída 5</t>
  </si>
  <si>
    <t>Běžné výdaje</t>
  </si>
  <si>
    <t>dle §</t>
  </si>
  <si>
    <t>Celkem běžné výdaje</t>
  </si>
  <si>
    <t>Třída 6</t>
  </si>
  <si>
    <t>Kapitálové výdaje</t>
  </si>
  <si>
    <t>Celkem kapitálové výdaje</t>
  </si>
  <si>
    <t xml:space="preserve"> </t>
  </si>
  <si>
    <t>Závazným ukazatelem jsou paragrafy rozpočtu.</t>
  </si>
  <si>
    <t>Daň z nemovitých věcí</t>
  </si>
  <si>
    <t>Ost. neinv. přij. transfery ze SR</t>
  </si>
  <si>
    <t xml:space="preserve">Pitná voda </t>
  </si>
  <si>
    <t>Odvádění  a čištění od.  vod</t>
  </si>
  <si>
    <t>Sportovní zařízení</t>
  </si>
  <si>
    <t>Lokální zásobování teplem</t>
  </si>
  <si>
    <t>Sběr a svoz KO</t>
  </si>
  <si>
    <t>Využívání a znešk. KO</t>
  </si>
  <si>
    <t>Činnost místní správy</t>
  </si>
  <si>
    <t>Příjmy a výdaje z fin. Operací</t>
  </si>
  <si>
    <t>Silnice</t>
  </si>
  <si>
    <t>Odvádění a čištění odpad. Vod</t>
  </si>
  <si>
    <t>Nebytové hospodářství</t>
  </si>
  <si>
    <t>Územní plánování</t>
  </si>
  <si>
    <t>Sběr a svoz nebezp. Odpadů</t>
  </si>
  <si>
    <t>Využívání a zneš. ost. odpadů</t>
  </si>
  <si>
    <t>Péče o vzhled obcí a veř. Zeleň</t>
  </si>
  <si>
    <t>Terénní programy</t>
  </si>
  <si>
    <t>Požární ochrana dobrovolná část</t>
  </si>
  <si>
    <t>Požární ochrana profes. Část</t>
  </si>
  <si>
    <t>Zastupitelstvo obce</t>
  </si>
  <si>
    <t>Činnost miístní správy</t>
  </si>
  <si>
    <t>Obecné příjmy a výdaje z fin. Operací</t>
  </si>
  <si>
    <t>Pojištění funkčně nespecif.</t>
  </si>
  <si>
    <t>Poplatek za provoz, shrom, a odst. KO</t>
  </si>
  <si>
    <t>Neinv. př. transfery ze SR - výkon strátní správy</t>
  </si>
  <si>
    <t>Rozpis dotací, příspěvků a darů</t>
  </si>
  <si>
    <t>Rozpis transferů</t>
  </si>
  <si>
    <t xml:space="preserve">Zastupitelstvo schvaluje dle svých kompetencí vyhrazených zákonem o obcích poskytnutí dotací, </t>
  </si>
  <si>
    <t>Obnova hodnot his. Povědomí</t>
  </si>
  <si>
    <t xml:space="preserve">Neúčelový finanční dar SDH </t>
  </si>
  <si>
    <t>Peněžní dar Vítání občánků</t>
  </si>
  <si>
    <t>Neúčelový finanční dar Služby Dolní Kalná</t>
  </si>
  <si>
    <t>Příloha č. 1 k návrhu rozpočtu na rok 2017</t>
  </si>
  <si>
    <t xml:space="preserve">uvedených v příloze č. 1, která je součástí návrhu  rozpočtu na rok 2017. </t>
  </si>
  <si>
    <t>Návrh rozpočtu pro rok 2017 je schodkový, krytý z přebytků minulých let.</t>
  </si>
  <si>
    <t>Ost. záležitosti těž. průmyslu</t>
  </si>
  <si>
    <t>Ostatní činnosti j. n.</t>
  </si>
  <si>
    <t>Finanční vypořádání minulých let</t>
  </si>
  <si>
    <t>MAS Království - Jestřebí hory o.p.s.</t>
  </si>
  <si>
    <t>Rozpočet na rok 2017</t>
  </si>
  <si>
    <t>peněžních a věcných darů dle návrhu rozpočtu na rok 2017 v té výši a těm fyzickým a práv. osobám,</t>
  </si>
  <si>
    <t>Plné znění rozpočtu je k nahlédnutí na webových stránkách obce a na obecním úřadě.</t>
  </si>
  <si>
    <t>Poplatek za provoz. shrom. a odstr. KO</t>
  </si>
  <si>
    <t>Daň z hazardních her</t>
  </si>
  <si>
    <t>Poplatky za lázeňský nebo rekre. pobyt</t>
  </si>
  <si>
    <t>Financování</t>
  </si>
  <si>
    <t>Odvádění a čistění odopadních vod</t>
  </si>
  <si>
    <t>Ostatní záležitosti kultury</t>
  </si>
  <si>
    <t>Komunální služby a územní rozvoj</t>
  </si>
  <si>
    <t>Sběr a svoz komunálních odpadů</t>
  </si>
  <si>
    <t>Péče o vzhled obcí a veřejnou zeleň</t>
  </si>
  <si>
    <t>Ochrana obyvatelstva</t>
  </si>
  <si>
    <t>Obecné výdaje z finančních operací</t>
  </si>
  <si>
    <t>Pojištění funkčně nespecifikované</t>
  </si>
  <si>
    <t>Ostatní finanční operace</t>
  </si>
  <si>
    <t>Ostatní činnosti jinde nezařazené</t>
  </si>
  <si>
    <t>Třída 8</t>
  </si>
  <si>
    <t>Celkem financování</t>
  </si>
  <si>
    <t>pol.</t>
  </si>
  <si>
    <t>Schv.rozpočet</t>
  </si>
  <si>
    <t>Skutečnost</t>
  </si>
  <si>
    <t>k 31.10.2019</t>
  </si>
  <si>
    <t>Příloha č. 1 k návrhu rozpočtu na rok 2020</t>
  </si>
  <si>
    <t>Dotace neinv.státní rozpočet volby</t>
  </si>
  <si>
    <t>Volby do Evropského parlamentu</t>
  </si>
  <si>
    <t>Převody vlastním fondům</t>
  </si>
  <si>
    <t>CELKEM VÝDAJE</t>
  </si>
  <si>
    <t>CELKEM PŘÍJMY</t>
  </si>
  <si>
    <t>VÝDAJE</t>
  </si>
  <si>
    <t>PŘÍJMY</t>
  </si>
  <si>
    <t>FINANCOVÁNÍ</t>
  </si>
  <si>
    <t>dle tříd v závazných ukazatelích (§)</t>
  </si>
  <si>
    <t>Návrh rozpočtu</t>
  </si>
  <si>
    <t>Odvody za odnětí půdy ze ZPF</t>
  </si>
  <si>
    <t>Pohřebnictví</t>
  </si>
  <si>
    <t>Hospice</t>
  </si>
  <si>
    <t>Datum zveřejnění:</t>
  </si>
  <si>
    <t xml:space="preserve">V souladu se zákonem č.250/2000 Sb., o rozpočtových pravidlech územních rozpočtů v platném znění </t>
  </si>
  <si>
    <t xml:space="preserve">Datum sestavení: </t>
  </si>
  <si>
    <t>Sběr železa</t>
  </si>
  <si>
    <t>Záležitosti pošt</t>
  </si>
  <si>
    <t>Činnosti knihovnické</t>
  </si>
  <si>
    <t>Ostatní záležitosti sdělovacích prostředků</t>
  </si>
  <si>
    <t>Zájmová činnost v kultuře</t>
  </si>
  <si>
    <t>Využívání a zneškodňování komunálních odpadů</t>
  </si>
  <si>
    <t>Požární ochrana</t>
  </si>
  <si>
    <t>Návrh rozpočtu obce Prosečné na rok 2020</t>
  </si>
  <si>
    <t>Dotace neinv. státní rozpočet</t>
  </si>
  <si>
    <t>Obecné přímy a výdaje z finan. Operací</t>
  </si>
  <si>
    <t>Finanční vypořádní minulých let</t>
  </si>
  <si>
    <t>Cestovní ruch</t>
  </si>
  <si>
    <t>Komunikace</t>
  </si>
  <si>
    <t>Úpravy drobných vodních toků</t>
  </si>
  <si>
    <t>Mateřské školy</t>
  </si>
  <si>
    <t>Zachování a obnova kulturních památek</t>
  </si>
  <si>
    <t>Pořízení hodnot historického podvědomí</t>
  </si>
  <si>
    <t>Rozhlas a televize</t>
  </si>
  <si>
    <t>Ostatní sportovní činnost</t>
  </si>
  <si>
    <t>Ostatní zájmová činnost a rekreace</t>
  </si>
  <si>
    <t>Ostatní činnosti souv. se službami pro obyv.</t>
  </si>
  <si>
    <t>Sociální služby ve zdrav. zařízeních</t>
  </si>
  <si>
    <t>Ostatní služby v oblasti soc. péče</t>
  </si>
  <si>
    <t>Ostatní služby v oblasti soc. prevence</t>
  </si>
  <si>
    <t>Krizová opatření</t>
  </si>
  <si>
    <t>Předpokl. plnění</t>
  </si>
  <si>
    <t>Splátka úvěru</t>
  </si>
  <si>
    <t>Návrh rozpočtu pro rok 2020 je přebytkový. Závazným ukazatelem jsou paragrafy rozpočtu.</t>
  </si>
  <si>
    <t>v kanceláři Obecního úřadu Prosečné v úřední hodiny.</t>
  </si>
  <si>
    <t>Krkonoše - Svazek měst a obcí</t>
  </si>
  <si>
    <t>CELKEM</t>
  </si>
  <si>
    <t>Rozpis příspěvků a finančních darů</t>
  </si>
  <si>
    <t>Neinvestiční příspěvek PO MŠ Prosečné</t>
  </si>
  <si>
    <t>Finanční dar TJ Sokol Prosečné</t>
  </si>
  <si>
    <t>Finanční dar Klub důchodců Lánov</t>
  </si>
  <si>
    <t>Finanční dar Diabetici Vrchlabí</t>
  </si>
  <si>
    <t>Finanční dar Oblastní charita Červený Kostelec</t>
  </si>
  <si>
    <t>Finanční dar Farní charita Dvůr Králové nad Labem</t>
  </si>
  <si>
    <t>je Návrh rozpočtu obce Prosečné zveřejněn v elektronické podobě na www.obecprosecne.cz a v listinné podobě je k nahlédnutí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</si>
</sst>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9" x14ac:knownFonts="1">
    <font>
      <sz val="10"/>
      <name val="Arial"/>
      <charset val="238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  <font>
      <b/>
      <sz val="14"/>
      <name val="Arial Black"/>
      <family val="2"/>
      <charset val="238"/>
    </font>
    <font>
      <b/>
      <sz val="8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 Black"/>
      <family val="2"/>
    </font>
    <font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7"/>
      <name val="Arial"/>
      <family val="2"/>
      <charset val="238"/>
    </font>
    <font>
      <b/>
      <sz val="11"/>
      <name val="Arial Black"/>
      <family val="2"/>
      <charset val="238"/>
    </font>
    <font>
      <b/>
      <sz val="7"/>
      <name val="Arial"/>
      <family val="2"/>
      <charset val="238"/>
    </font>
    <font>
      <b/>
      <sz val="10"/>
      <color rgb="FFFF0000"/>
      <name val="Arial Black"/>
      <family val="2"/>
      <charset val="238"/>
    </font>
    <font>
      <sz val="8"/>
      <color rgb="FF00206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6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0" xfId="0" applyBorder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0" fillId="0" borderId="0" xfId="0" applyFont="1"/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3" fillId="0" borderId="8" xfId="0" applyFont="1" applyBorder="1" applyAlignment="1">
      <alignment horizontal="justify" vertical="top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0" xfId="0" applyFont="1" applyBorder="1" applyAlignment="1">
      <alignment horizontal="justify" vertical="top" wrapText="1"/>
    </xf>
    <xf numFmtId="0" fontId="13" fillId="0" borderId="22" xfId="0" applyFont="1" applyBorder="1" applyAlignment="1">
      <alignment horizontal="justify" vertical="top" wrapText="1"/>
    </xf>
    <xf numFmtId="0" fontId="12" fillId="0" borderId="7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19" xfId="0" applyBorder="1"/>
    <xf numFmtId="0" fontId="15" fillId="0" borderId="0" xfId="0" applyFont="1"/>
    <xf numFmtId="0" fontId="6" fillId="0" borderId="8" xfId="0" applyFont="1" applyBorder="1" applyAlignment="1">
      <alignment vertical="top" wrapText="1"/>
    </xf>
    <xf numFmtId="0" fontId="7" fillId="0" borderId="6" xfId="0" applyFont="1" applyFill="1" applyBorder="1" applyAlignment="1">
      <alignment horizontal="justify" vertical="top" wrapText="1"/>
    </xf>
    <xf numFmtId="0" fontId="8" fillId="0" borderId="8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1" fillId="0" borderId="24" xfId="0" applyFont="1" applyBorder="1"/>
    <xf numFmtId="0" fontId="13" fillId="0" borderId="25" xfId="0" applyFont="1" applyBorder="1" applyAlignment="1">
      <alignment horizontal="justify" vertical="top" wrapText="1"/>
    </xf>
    <xf numFmtId="0" fontId="6" fillId="0" borderId="26" xfId="0" applyFont="1" applyBorder="1" applyAlignment="1">
      <alignment vertical="top" wrapText="1"/>
    </xf>
    <xf numFmtId="0" fontId="7" fillId="0" borderId="18" xfId="0" applyFont="1" applyFill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 wrapText="1"/>
    </xf>
    <xf numFmtId="0" fontId="8" fillId="0" borderId="26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16" fillId="0" borderId="0" xfId="0" applyFont="1" applyAlignment="1"/>
    <xf numFmtId="0" fontId="16" fillId="0" borderId="0" xfId="0" applyFont="1" applyBorder="1" applyAlignment="1"/>
    <xf numFmtId="0" fontId="0" fillId="0" borderId="0" xfId="0" applyBorder="1" applyAlignment="1"/>
    <xf numFmtId="165" fontId="0" fillId="0" borderId="0" xfId="0" applyNumberFormat="1" applyBorder="1"/>
    <xf numFmtId="0" fontId="5" fillId="0" borderId="31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/>
    <xf numFmtId="165" fontId="9" fillId="0" borderId="0" xfId="0" applyNumberFormat="1" applyFont="1" applyBorder="1"/>
    <xf numFmtId="0" fontId="0" fillId="2" borderId="0" xfId="0" applyFill="1"/>
    <xf numFmtId="0" fontId="7" fillId="2" borderId="6" xfId="0" applyFont="1" applyFill="1" applyBorder="1" applyAlignment="1">
      <alignment horizontal="justify" vertical="top" wrapText="1"/>
    </xf>
    <xf numFmtId="0" fontId="7" fillId="2" borderId="7" xfId="0" applyFont="1" applyFill="1" applyBorder="1" applyAlignment="1">
      <alignment horizontal="justify" vertical="top" wrapText="1"/>
    </xf>
    <xf numFmtId="0" fontId="13" fillId="2" borderId="8" xfId="0" applyFont="1" applyFill="1" applyBorder="1" applyAlignment="1">
      <alignment horizontal="justify" vertical="top" wrapText="1"/>
    </xf>
    <xf numFmtId="3" fontId="9" fillId="0" borderId="33" xfId="0" applyNumberFormat="1" applyFont="1" applyBorder="1"/>
    <xf numFmtId="3" fontId="9" fillId="0" borderId="14" xfId="0" applyNumberFormat="1" applyFont="1" applyBorder="1"/>
    <xf numFmtId="3" fontId="9" fillId="0" borderId="27" xfId="0" applyNumberFormat="1" applyFont="1" applyBorder="1"/>
    <xf numFmtId="3" fontId="9" fillId="0" borderId="24" xfId="0" applyNumberFormat="1" applyFont="1" applyBorder="1"/>
    <xf numFmtId="3" fontId="9" fillId="0" borderId="12" xfId="0" applyNumberFormat="1" applyFont="1" applyBorder="1"/>
    <xf numFmtId="3" fontId="9" fillId="0" borderId="23" xfId="0" applyNumberFormat="1" applyFont="1" applyBorder="1"/>
    <xf numFmtId="3" fontId="9" fillId="2" borderId="14" xfId="0" applyNumberFormat="1" applyFont="1" applyFill="1" applyBorder="1"/>
    <xf numFmtId="0" fontId="9" fillId="0" borderId="0" xfId="0" applyFont="1"/>
    <xf numFmtId="164" fontId="0" fillId="0" borderId="8" xfId="0" applyNumberFormat="1" applyBorder="1" applyAlignment="1"/>
    <xf numFmtId="0" fontId="16" fillId="0" borderId="22" xfId="0" applyFont="1" applyFill="1" applyBorder="1" applyAlignment="1"/>
    <xf numFmtId="0" fontId="16" fillId="0" borderId="34" xfId="0" applyFont="1" applyFill="1" applyBorder="1" applyAlignment="1"/>
    <xf numFmtId="164" fontId="0" fillId="0" borderId="36" xfId="0" applyNumberFormat="1" applyBorder="1" applyAlignment="1"/>
    <xf numFmtId="0" fontId="9" fillId="0" borderId="28" xfId="0" applyFont="1" applyBorder="1" applyAlignment="1"/>
    <xf numFmtId="0" fontId="9" fillId="0" borderId="29" xfId="0" applyFont="1" applyBorder="1" applyAlignment="1"/>
    <xf numFmtId="164" fontId="9" fillId="0" borderId="29" xfId="0" applyNumberFormat="1" applyFont="1" applyBorder="1" applyAlignment="1"/>
    <xf numFmtId="164" fontId="9" fillId="0" borderId="30" xfId="0" applyNumberFormat="1" applyFont="1" applyBorder="1" applyAlignment="1"/>
    <xf numFmtId="0" fontId="16" fillId="0" borderId="0" xfId="0" applyFont="1"/>
    <xf numFmtId="0" fontId="9" fillId="3" borderId="28" xfId="0" applyFont="1" applyFill="1" applyBorder="1"/>
    <xf numFmtId="0" fontId="9" fillId="3" borderId="29" xfId="0" applyFont="1" applyFill="1" applyBorder="1"/>
    <xf numFmtId="0" fontId="9" fillId="3" borderId="30" xfId="0" applyFont="1" applyFill="1" applyBorder="1"/>
    <xf numFmtId="0" fontId="0" fillId="0" borderId="11" xfId="0" applyBorder="1"/>
    <xf numFmtId="0" fontId="7" fillId="0" borderId="15" xfId="0" applyFont="1" applyFill="1" applyBorder="1" applyAlignment="1">
      <alignment horizontal="justify" vertical="top" wrapText="1"/>
    </xf>
    <xf numFmtId="0" fontId="7" fillId="0" borderId="16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top" wrapText="1"/>
    </xf>
    <xf numFmtId="0" fontId="12" fillId="0" borderId="29" xfId="0" applyFont="1" applyBorder="1" applyAlignment="1">
      <alignment vertical="top" wrapText="1"/>
    </xf>
    <xf numFmtId="3" fontId="19" fillId="0" borderId="24" xfId="0" applyNumberFormat="1" applyFont="1" applyFill="1" applyBorder="1"/>
    <xf numFmtId="3" fontId="9" fillId="0" borderId="14" xfId="0" applyNumberFormat="1" applyFont="1" applyFill="1" applyBorder="1"/>
    <xf numFmtId="3" fontId="9" fillId="0" borderId="27" xfId="0" applyNumberFormat="1" applyFont="1" applyFill="1" applyBorder="1"/>
    <xf numFmtId="3" fontId="9" fillId="0" borderId="17" xfId="0" applyNumberFormat="1" applyFont="1" applyFill="1" applyBorder="1"/>
    <xf numFmtId="3" fontId="9" fillId="0" borderId="12" xfId="0" applyNumberFormat="1" applyFont="1" applyFill="1" applyBorder="1"/>
    <xf numFmtId="0" fontId="0" fillId="0" borderId="0" xfId="0" applyFill="1"/>
    <xf numFmtId="164" fontId="18" fillId="0" borderId="0" xfId="0" applyNumberFormat="1" applyFont="1" applyFill="1"/>
    <xf numFmtId="0" fontId="18" fillId="0" borderId="0" xfId="0" applyFont="1" applyAlignment="1"/>
    <xf numFmtId="0" fontId="0" fillId="0" borderId="0" xfId="0" applyAlignment="1"/>
    <xf numFmtId="0" fontId="0" fillId="0" borderId="0" xfId="0" applyAlignment="1"/>
    <xf numFmtId="165" fontId="4" fillId="0" borderId="14" xfId="0" applyNumberFormat="1" applyFont="1" applyBorder="1"/>
    <xf numFmtId="165" fontId="4" fillId="2" borderId="14" xfId="0" applyNumberFormat="1" applyFont="1" applyFill="1" applyBorder="1"/>
    <xf numFmtId="165" fontId="4" fillId="0" borderId="14" xfId="0" applyNumberFormat="1" applyFont="1" applyFill="1" applyBorder="1"/>
    <xf numFmtId="165" fontId="4" fillId="0" borderId="27" xfId="0" applyNumberFormat="1" applyFont="1" applyFill="1" applyBorder="1"/>
    <xf numFmtId="165" fontId="4" fillId="0" borderId="7" xfId="0" applyNumberFormat="1" applyFont="1" applyBorder="1" applyAlignment="1"/>
    <xf numFmtId="165" fontId="4" fillId="0" borderId="22" xfId="0" applyNumberFormat="1" applyFont="1" applyBorder="1" applyAlignment="1"/>
    <xf numFmtId="165" fontId="4" fillId="0" borderId="7" xfId="0" applyNumberFormat="1" applyFont="1" applyFill="1" applyBorder="1" applyAlignment="1"/>
    <xf numFmtId="165" fontId="4" fillId="0" borderId="22" xfId="0" applyNumberFormat="1" applyFont="1" applyFill="1" applyBorder="1" applyAlignment="1"/>
    <xf numFmtId="165" fontId="4" fillId="0" borderId="9" xfId="0" applyNumberFormat="1" applyFont="1" applyFill="1" applyBorder="1" applyAlignment="1"/>
    <xf numFmtId="165" fontId="4" fillId="0" borderId="52" xfId="0" applyNumberFormat="1" applyFont="1" applyFill="1" applyBorder="1" applyAlignment="1"/>
    <xf numFmtId="165" fontId="4" fillId="0" borderId="5" xfId="0" applyNumberFormat="1" applyFont="1" applyBorder="1" applyAlignment="1"/>
    <xf numFmtId="165" fontId="4" fillId="0" borderId="11" xfId="0" applyNumberFormat="1" applyFont="1" applyBorder="1" applyAlignment="1"/>
    <xf numFmtId="165" fontId="4" fillId="0" borderId="23" xfId="0" applyNumberFormat="1" applyFont="1" applyBorder="1" applyAlignment="1"/>
    <xf numFmtId="0" fontId="18" fillId="0" borderId="0" xfId="0" applyFont="1"/>
    <xf numFmtId="0" fontId="21" fillId="0" borderId="0" xfId="0" applyFont="1"/>
    <xf numFmtId="165" fontId="4" fillId="0" borderId="5" xfId="0" applyNumberFormat="1" applyFont="1" applyFill="1" applyBorder="1" applyAlignment="1"/>
    <xf numFmtId="165" fontId="23" fillId="5" borderId="30" xfId="0" applyNumberFormat="1" applyFont="1" applyFill="1" applyBorder="1" applyAlignment="1"/>
    <xf numFmtId="165" fontId="23" fillId="5" borderId="37" xfId="0" applyNumberFormat="1" applyFont="1" applyFill="1" applyBorder="1" applyAlignment="1">
      <alignment horizontal="right"/>
    </xf>
    <xf numFmtId="165" fontId="23" fillId="5" borderId="37" xfId="0" applyNumberFormat="1" applyFont="1" applyFill="1" applyBorder="1"/>
    <xf numFmtId="165" fontId="23" fillId="5" borderId="21" xfId="0" applyNumberFormat="1" applyFont="1" applyFill="1" applyBorder="1" applyAlignment="1"/>
    <xf numFmtId="165" fontId="23" fillId="5" borderId="44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27" fillId="0" borderId="0" xfId="0" applyFont="1"/>
    <xf numFmtId="165" fontId="11" fillId="4" borderId="26" xfId="0" applyNumberFormat="1" applyFont="1" applyFill="1" applyBorder="1" applyAlignment="1"/>
    <xf numFmtId="165" fontId="11" fillId="4" borderId="24" xfId="0" applyNumberFormat="1" applyFont="1" applyFill="1" applyBorder="1" applyAlignment="1"/>
    <xf numFmtId="165" fontId="26" fillId="4" borderId="26" xfId="0" applyNumberFormat="1" applyFont="1" applyFill="1" applyBorder="1" applyAlignment="1"/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8" xfId="0" applyFont="1" applyFill="1" applyBorder="1" applyAlignment="1"/>
    <xf numFmtId="0" fontId="4" fillId="0" borderId="22" xfId="0" applyFont="1" applyFill="1" applyBorder="1" applyAlignment="1"/>
    <xf numFmtId="0" fontId="4" fillId="0" borderId="35" xfId="0" applyFont="1" applyFill="1" applyBorder="1" applyAlignment="1"/>
    <xf numFmtId="0" fontId="4" fillId="0" borderId="64" xfId="0" applyFont="1" applyBorder="1" applyAlignment="1">
      <alignment horizontal="center"/>
    </xf>
    <xf numFmtId="165" fontId="4" fillId="0" borderId="63" xfId="0" applyNumberFormat="1" applyFont="1" applyBorder="1" applyAlignment="1">
      <alignment horizontal="right"/>
    </xf>
    <xf numFmtId="0" fontId="4" fillId="3" borderId="67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165" fontId="4" fillId="3" borderId="52" xfId="0" applyNumberFormat="1" applyFont="1" applyFill="1" applyBorder="1" applyAlignment="1"/>
    <xf numFmtId="165" fontId="4" fillId="3" borderId="53" xfId="0" applyNumberFormat="1" applyFont="1" applyFill="1" applyBorder="1" applyAlignment="1">
      <alignment horizontal="right"/>
    </xf>
    <xf numFmtId="0" fontId="4" fillId="2" borderId="64" xfId="0" applyFont="1" applyFill="1" applyBorder="1" applyAlignment="1">
      <alignment horizontal="center"/>
    </xf>
    <xf numFmtId="165" fontId="4" fillId="2" borderId="63" xfId="0" applyNumberFormat="1" applyFont="1" applyFill="1" applyBorder="1" applyAlignment="1">
      <alignment horizontal="right"/>
    </xf>
    <xf numFmtId="0" fontId="4" fillId="3" borderId="6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5" fontId="4" fillId="3" borderId="63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7" fillId="5" borderId="54" xfId="0" applyFont="1" applyFill="1" applyBorder="1" applyAlignment="1">
      <alignment horizontal="center"/>
    </xf>
    <xf numFmtId="0" fontId="17" fillId="5" borderId="57" xfId="0" applyFont="1" applyFill="1" applyBorder="1" applyAlignment="1">
      <alignment horizontal="center"/>
    </xf>
    <xf numFmtId="0" fontId="24" fillId="5" borderId="58" xfId="0" applyFont="1" applyFill="1" applyBorder="1" applyAlignment="1">
      <alignment horizontal="center"/>
    </xf>
    <xf numFmtId="0" fontId="24" fillId="5" borderId="59" xfId="0" applyFont="1" applyFill="1" applyBorder="1" applyAlignment="1">
      <alignment horizontal="center"/>
    </xf>
    <xf numFmtId="0" fontId="17" fillId="5" borderId="62" xfId="0" applyFont="1" applyFill="1" applyBorder="1" applyAlignment="1">
      <alignment horizontal="center"/>
    </xf>
    <xf numFmtId="0" fontId="17" fillId="5" borderId="63" xfId="0" applyFont="1" applyFill="1" applyBorder="1" applyAlignment="1">
      <alignment horizontal="center"/>
    </xf>
    <xf numFmtId="0" fontId="24" fillId="5" borderId="65" xfId="0" applyFont="1" applyFill="1" applyBorder="1" applyAlignment="1">
      <alignment horizontal="center"/>
    </xf>
    <xf numFmtId="0" fontId="24" fillId="5" borderId="66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17" fillId="5" borderId="61" xfId="0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17" fillId="5" borderId="60" xfId="0" applyFont="1" applyFill="1" applyBorder="1" applyAlignment="1"/>
    <xf numFmtId="0" fontId="17" fillId="5" borderId="20" xfId="0" applyFont="1" applyFill="1" applyBorder="1" applyAlignment="1"/>
    <xf numFmtId="0" fontId="17" fillId="5" borderId="61" xfId="0" applyFont="1" applyFill="1" applyBorder="1" applyAlignment="1"/>
    <xf numFmtId="0" fontId="17" fillId="5" borderId="56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17" fillId="2" borderId="52" xfId="0" applyFont="1" applyFill="1" applyBorder="1" applyAlignment="1"/>
    <xf numFmtId="165" fontId="4" fillId="0" borderId="63" xfId="0" applyNumberFormat="1" applyFont="1" applyFill="1" applyBorder="1" applyAlignment="1"/>
    <xf numFmtId="165" fontId="4" fillId="0" borderId="63" xfId="0" applyNumberFormat="1" applyFont="1" applyBorder="1"/>
    <xf numFmtId="165" fontId="4" fillId="0" borderId="51" xfId="0" applyNumberFormat="1" applyFont="1" applyBorder="1"/>
    <xf numFmtId="165" fontId="4" fillId="3" borderId="61" xfId="0" applyNumberFormat="1" applyFont="1" applyFill="1" applyBorder="1" applyAlignment="1">
      <alignment horizontal="right"/>
    </xf>
    <xf numFmtId="165" fontId="4" fillId="3" borderId="9" xfId="0" applyNumberFormat="1" applyFont="1" applyFill="1" applyBorder="1" applyAlignment="1"/>
    <xf numFmtId="165" fontId="4" fillId="0" borderId="65" xfId="0" applyNumberFormat="1" applyFont="1" applyBorder="1" applyAlignment="1"/>
    <xf numFmtId="165" fontId="4" fillId="3" borderId="65" xfId="0" applyNumberFormat="1" applyFont="1" applyFill="1" applyBorder="1" applyAlignment="1"/>
    <xf numFmtId="165" fontId="4" fillId="0" borderId="65" xfId="0" applyNumberFormat="1" applyFont="1" applyFill="1" applyBorder="1" applyAlignment="1"/>
    <xf numFmtId="165" fontId="4" fillId="2" borderId="65" xfId="0" applyNumberFormat="1" applyFont="1" applyFill="1" applyBorder="1" applyAlignment="1"/>
    <xf numFmtId="165" fontId="4" fillId="3" borderId="5" xfId="0" applyNumberFormat="1" applyFont="1" applyFill="1" applyBorder="1" applyAlignment="1"/>
    <xf numFmtId="0" fontId="4" fillId="3" borderId="64" xfId="0" applyFont="1" applyFill="1" applyBorder="1" applyAlignment="1"/>
    <xf numFmtId="0" fontId="4" fillId="3" borderId="63" xfId="0" applyFont="1" applyFill="1" applyBorder="1" applyAlignment="1"/>
    <xf numFmtId="0" fontId="4" fillId="3" borderId="9" xfId="0" applyFont="1" applyFill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3" borderId="65" xfId="0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5" fontId="4" fillId="0" borderId="53" xfId="0" applyNumberFormat="1" applyFont="1" applyFill="1" applyBorder="1" applyAlignment="1"/>
    <xf numFmtId="0" fontId="4" fillId="0" borderId="6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7" xfId="0" applyFont="1" applyFill="1" applyBorder="1" applyAlignment="1"/>
    <xf numFmtId="0" fontId="17" fillId="2" borderId="53" xfId="0" applyFont="1" applyFill="1" applyBorder="1" applyAlignment="1"/>
    <xf numFmtId="0" fontId="4" fillId="0" borderId="64" xfId="0" applyFont="1" applyFill="1" applyBorder="1" applyAlignment="1"/>
    <xf numFmtId="0" fontId="4" fillId="0" borderId="63" xfId="0" applyFont="1" applyFill="1" applyBorder="1" applyAlignment="1"/>
    <xf numFmtId="165" fontId="4" fillId="3" borderId="63" xfId="0" applyNumberFormat="1" applyFont="1" applyFill="1" applyBorder="1" applyAlignment="1"/>
    <xf numFmtId="165" fontId="4" fillId="3" borderId="63" xfId="0" applyNumberFormat="1" applyFont="1" applyFill="1" applyBorder="1"/>
    <xf numFmtId="0" fontId="4" fillId="3" borderId="4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165" fontId="4" fillId="3" borderId="31" xfId="0" applyNumberFormat="1" applyFont="1" applyFill="1" applyBorder="1" applyAlignment="1"/>
    <xf numFmtId="165" fontId="4" fillId="3" borderId="33" xfId="0" applyNumberFormat="1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165" fontId="4" fillId="3" borderId="7" xfId="0" applyNumberFormat="1" applyFont="1" applyFill="1" applyBorder="1" applyAlignment="1"/>
    <xf numFmtId="165" fontId="4" fillId="3" borderId="22" xfId="0" applyNumberFormat="1" applyFont="1" applyFill="1" applyBorder="1" applyAlignment="1"/>
    <xf numFmtId="165" fontId="4" fillId="3" borderId="14" xfId="0" applyNumberFormat="1" applyFont="1" applyFill="1" applyBorder="1"/>
    <xf numFmtId="0" fontId="4" fillId="3" borderId="8" xfId="0" applyFont="1" applyFill="1" applyBorder="1" applyAlignment="1"/>
    <xf numFmtId="0" fontId="4" fillId="3" borderId="22" xfId="0" applyFont="1" applyFill="1" applyBorder="1" applyAlignment="1"/>
    <xf numFmtId="0" fontId="4" fillId="3" borderId="35" xfId="0" applyFont="1" applyFill="1" applyBorder="1" applyAlignment="1"/>
    <xf numFmtId="0" fontId="4" fillId="3" borderId="18" xfId="0" applyFont="1" applyFill="1" applyBorder="1" applyAlignment="1">
      <alignment horizontal="center"/>
    </xf>
    <xf numFmtId="165" fontId="4" fillId="3" borderId="16" xfId="0" applyNumberFormat="1" applyFont="1" applyFill="1" applyBorder="1" applyAlignment="1"/>
    <xf numFmtId="165" fontId="4" fillId="3" borderId="27" xfId="0" applyNumberFormat="1" applyFont="1" applyFill="1" applyBorder="1"/>
    <xf numFmtId="165" fontId="11" fillId="0" borderId="12" xfId="0" applyNumberFormat="1" applyFont="1" applyFill="1" applyBorder="1"/>
    <xf numFmtId="14" fontId="16" fillId="0" borderId="0" xfId="0" applyNumberFormat="1" applyFont="1"/>
    <xf numFmtId="0" fontId="4" fillId="0" borderId="8" xfId="0" applyFont="1" applyFill="1" applyBorder="1" applyAlignment="1"/>
    <xf numFmtId="0" fontId="4" fillId="0" borderId="22" xfId="0" applyFont="1" applyFill="1" applyBorder="1" applyAlignment="1"/>
    <xf numFmtId="0" fontId="4" fillId="0" borderId="35" xfId="0" applyFont="1" applyFill="1" applyBorder="1" applyAlignment="1"/>
    <xf numFmtId="0" fontId="4" fillId="0" borderId="64" xfId="0" applyFont="1" applyFill="1" applyBorder="1" applyAlignment="1"/>
    <xf numFmtId="0" fontId="4" fillId="0" borderId="0" xfId="0" applyFont="1" applyFill="1" applyBorder="1" applyAlignment="1"/>
    <xf numFmtId="0" fontId="4" fillId="0" borderId="63" xfId="0" applyFont="1" applyFill="1" applyBorder="1" applyAlignment="1"/>
    <xf numFmtId="0" fontId="4" fillId="3" borderId="49" xfId="0" applyFont="1" applyFill="1" applyBorder="1" applyAlignment="1"/>
    <xf numFmtId="0" fontId="4" fillId="3" borderId="50" xfId="0" applyFont="1" applyFill="1" applyBorder="1" applyAlignment="1"/>
    <xf numFmtId="0" fontId="4" fillId="3" borderId="51" xfId="0" applyFont="1" applyFill="1" applyBorder="1" applyAlignment="1"/>
    <xf numFmtId="0" fontId="4" fillId="3" borderId="8" xfId="0" applyFont="1" applyFill="1" applyBorder="1" applyAlignment="1"/>
    <xf numFmtId="0" fontId="4" fillId="3" borderId="22" xfId="0" applyFont="1" applyFill="1" applyBorder="1" applyAlignment="1"/>
    <xf numFmtId="0" fontId="4" fillId="3" borderId="35" xfId="0" applyFont="1" applyFill="1" applyBorder="1" applyAlignment="1"/>
    <xf numFmtId="0" fontId="4" fillId="0" borderId="8" xfId="0" applyFont="1" applyFill="1" applyBorder="1" applyAlignment="1"/>
    <xf numFmtId="0" fontId="4" fillId="0" borderId="22" xfId="0" applyFont="1" applyFill="1" applyBorder="1" applyAlignment="1"/>
    <xf numFmtId="0" fontId="4" fillId="0" borderId="35" xfId="0" applyFont="1" applyFill="1" applyBorder="1" applyAlignment="1"/>
    <xf numFmtId="0" fontId="4" fillId="0" borderId="64" xfId="0" applyFont="1" applyFill="1" applyBorder="1" applyAlignment="1"/>
    <xf numFmtId="0" fontId="4" fillId="0" borderId="0" xfId="0" applyFont="1" applyFill="1" applyBorder="1" applyAlignment="1"/>
    <xf numFmtId="0" fontId="4" fillId="0" borderId="63" xfId="0" applyFont="1" applyFill="1" applyBorder="1" applyAlignment="1"/>
    <xf numFmtId="165" fontId="4" fillId="3" borderId="23" xfId="0" applyNumberFormat="1" applyFont="1" applyFill="1" applyBorder="1" applyAlignment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/>
    <xf numFmtId="0" fontId="16" fillId="0" borderId="48" xfId="0" applyFont="1" applyBorder="1" applyAlignment="1"/>
    <xf numFmtId="0" fontId="16" fillId="0" borderId="41" xfId="0" applyFont="1" applyBorder="1" applyAlignment="1"/>
    <xf numFmtId="0" fontId="16" fillId="0" borderId="43" xfId="0" applyFont="1" applyBorder="1" applyAlignment="1"/>
    <xf numFmtId="164" fontId="0" fillId="0" borderId="42" xfId="0" applyNumberFormat="1" applyBorder="1" applyAlignment="1"/>
    <xf numFmtId="164" fontId="0" fillId="0" borderId="47" xfId="0" applyNumberFormat="1" applyBorder="1" applyAlignment="1"/>
    <xf numFmtId="165" fontId="4" fillId="6" borderId="11" xfId="0" applyNumberFormat="1" applyFont="1" applyFill="1" applyBorder="1" applyAlignment="1"/>
    <xf numFmtId="165" fontId="4" fillId="6" borderId="26" xfId="0" applyNumberFormat="1" applyFont="1" applyFill="1" applyBorder="1" applyAlignment="1"/>
    <xf numFmtId="165" fontId="23" fillId="6" borderId="21" xfId="0" applyNumberFormat="1" applyFont="1" applyFill="1" applyBorder="1" applyAlignment="1"/>
    <xf numFmtId="165" fontId="11" fillId="6" borderId="21" xfId="0" applyNumberFormat="1" applyFont="1" applyFill="1" applyBorder="1"/>
    <xf numFmtId="164" fontId="0" fillId="0" borderId="0" xfId="0" applyNumberFormat="1" applyBorder="1" applyAlignment="1"/>
    <xf numFmtId="0" fontId="16" fillId="0" borderId="68" xfId="0" applyFont="1" applyBorder="1" applyAlignment="1"/>
    <xf numFmtId="0" fontId="16" fillId="0" borderId="63" xfId="0" applyFont="1" applyBorder="1" applyAlignment="1"/>
    <xf numFmtId="164" fontId="0" fillId="0" borderId="64" xfId="0" applyNumberFormat="1" applyBorder="1" applyAlignment="1"/>
    <xf numFmtId="164" fontId="0" fillId="0" borderId="69" xfId="0" applyNumberFormat="1" applyBorder="1" applyAlignment="1"/>
    <xf numFmtId="164" fontId="0" fillId="0" borderId="30" xfId="0" applyNumberFormat="1" applyBorder="1" applyAlignment="1"/>
    <xf numFmtId="164" fontId="0" fillId="0" borderId="20" xfId="0" applyNumberFormat="1" applyBorder="1" applyAlignment="1"/>
    <xf numFmtId="0" fontId="16" fillId="0" borderId="70" xfId="0" applyFont="1" applyBorder="1" applyAlignment="1"/>
    <xf numFmtId="0" fontId="16" fillId="0" borderId="29" xfId="0" applyFont="1" applyBorder="1" applyAlignment="1"/>
    <xf numFmtId="0" fontId="9" fillId="0" borderId="20" xfId="0" applyFont="1" applyBorder="1" applyAlignment="1"/>
    <xf numFmtId="0" fontId="16" fillId="0" borderId="20" xfId="0" applyFont="1" applyBorder="1" applyAlignment="1"/>
    <xf numFmtId="164" fontId="0" fillId="0" borderId="60" xfId="0" applyNumberFormat="1" applyBorder="1" applyAlignment="1"/>
    <xf numFmtId="0" fontId="16" fillId="0" borderId="19" xfId="0" applyFont="1" applyBorder="1" applyAlignment="1"/>
    <xf numFmtId="164" fontId="0" fillId="0" borderId="21" xfId="0" applyNumberFormat="1" applyBorder="1" applyAlignment="1"/>
    <xf numFmtId="0" fontId="16" fillId="0" borderId="61" xfId="0" applyFont="1" applyBorder="1" applyAlignment="1"/>
    <xf numFmtId="0" fontId="9" fillId="0" borderId="19" xfId="0" applyFont="1" applyBorder="1" applyAlignment="1"/>
    <xf numFmtId="164" fontId="9" fillId="0" borderId="21" xfId="0" applyNumberFormat="1" applyFont="1" applyBorder="1" applyAlignment="1"/>
    <xf numFmtId="165" fontId="28" fillId="6" borderId="11" xfId="0" applyNumberFormat="1" applyFont="1" applyFill="1" applyBorder="1" applyAlignment="1"/>
    <xf numFmtId="0" fontId="22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0" fontId="16" fillId="0" borderId="4" xfId="0" applyFont="1" applyFill="1" applyBorder="1" applyAlignment="1"/>
    <xf numFmtId="0" fontId="16" fillId="0" borderId="5" xfId="0" applyFont="1" applyFill="1" applyBorder="1" applyAlignment="1"/>
    <xf numFmtId="164" fontId="0" fillId="0" borderId="5" xfId="0" applyNumberFormat="1" applyBorder="1" applyAlignment="1"/>
    <xf numFmtId="164" fontId="0" fillId="0" borderId="23" xfId="0" applyNumberFormat="1" applyBorder="1" applyAlignment="1"/>
    <xf numFmtId="0" fontId="16" fillId="0" borderId="6" xfId="0" applyFont="1" applyFill="1" applyBorder="1" applyAlignment="1"/>
    <xf numFmtId="0" fontId="16" fillId="0" borderId="7" xfId="0" applyFont="1" applyFill="1" applyBorder="1" applyAlignment="1"/>
    <xf numFmtId="164" fontId="0" fillId="0" borderId="7" xfId="0" applyNumberFormat="1" applyBorder="1" applyAlignment="1"/>
    <xf numFmtId="164" fontId="0" fillId="0" borderId="14" xfId="0" applyNumberFormat="1" applyBorder="1" applyAlignment="1"/>
    <xf numFmtId="0" fontId="16" fillId="0" borderId="15" xfId="0" applyFont="1" applyFill="1" applyBorder="1" applyAlignment="1"/>
    <xf numFmtId="0" fontId="16" fillId="0" borderId="16" xfId="0" applyFont="1" applyFill="1" applyBorder="1" applyAlignment="1"/>
    <xf numFmtId="164" fontId="0" fillId="0" borderId="16" xfId="0" applyNumberFormat="1" applyBorder="1" applyAlignment="1"/>
    <xf numFmtId="164" fontId="0" fillId="0" borderId="17" xfId="0" applyNumberFormat="1" applyBorder="1" applyAlignment="1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3" fillId="0" borderId="20" xfId="0" applyFont="1" applyBorder="1" applyAlignment="1"/>
    <xf numFmtId="0" fontId="0" fillId="0" borderId="20" xfId="0" applyBorder="1" applyAlignment="1"/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4" xfId="0" applyFont="1" applyBorder="1" applyAlignment="1"/>
    <xf numFmtId="0" fontId="0" fillId="0" borderId="5" xfId="0" applyBorder="1" applyAlignment="1"/>
    <xf numFmtId="0" fontId="16" fillId="0" borderId="34" xfId="0" applyFont="1" applyBorder="1" applyAlignment="1"/>
    <xf numFmtId="0" fontId="0" fillId="0" borderId="22" xfId="0" applyBorder="1" applyAlignment="1"/>
    <xf numFmtId="0" fontId="0" fillId="0" borderId="35" xfId="0" applyBorder="1" applyAlignment="1"/>
    <xf numFmtId="164" fontId="0" fillId="0" borderId="8" xfId="0" applyNumberFormat="1" applyBorder="1" applyAlignment="1"/>
    <xf numFmtId="0" fontId="0" fillId="0" borderId="36" xfId="0" applyBorder="1" applyAlignment="1"/>
    <xf numFmtId="0" fontId="16" fillId="0" borderId="18" xfId="0" applyFont="1" applyBorder="1" applyAlignment="1"/>
    <xf numFmtId="0" fontId="0" fillId="0" borderId="9" xfId="0" applyBorder="1" applyAlignment="1"/>
    <xf numFmtId="164" fontId="0" fillId="0" borderId="9" xfId="0" applyNumberFormat="1" applyBorder="1" applyAlignment="1"/>
    <xf numFmtId="164" fontId="0" fillId="0" borderId="27" xfId="0" applyNumberFormat="1" applyBorder="1" applyAlignment="1"/>
    <xf numFmtId="0" fontId="4" fillId="3" borderId="64" xfId="0" applyFont="1" applyFill="1" applyBorder="1" applyAlignment="1"/>
    <xf numFmtId="0" fontId="4" fillId="3" borderId="0" xfId="0" applyFont="1" applyFill="1" applyBorder="1" applyAlignment="1"/>
    <xf numFmtId="0" fontId="4" fillId="3" borderId="63" xfId="0" applyFont="1" applyFill="1" applyBorder="1" applyAlignment="1"/>
    <xf numFmtId="0" fontId="4" fillId="3" borderId="49" xfId="0" applyFont="1" applyFill="1" applyBorder="1" applyAlignment="1"/>
    <xf numFmtId="0" fontId="4" fillId="3" borderId="50" xfId="0" applyFont="1" applyFill="1" applyBorder="1" applyAlignment="1"/>
    <xf numFmtId="0" fontId="4" fillId="3" borderId="51" xfId="0" applyFont="1" applyFill="1" applyBorder="1" applyAlignment="1"/>
    <xf numFmtId="0" fontId="17" fillId="5" borderId="55" xfId="0" applyFont="1" applyFill="1" applyBorder="1" applyAlignment="1"/>
    <xf numFmtId="0" fontId="17" fillId="5" borderId="56" xfId="0" applyFont="1" applyFill="1" applyBorder="1" applyAlignment="1"/>
    <xf numFmtId="0" fontId="17" fillId="5" borderId="57" xfId="0" applyFont="1" applyFill="1" applyBorder="1" applyAlignment="1"/>
    <xf numFmtId="0" fontId="17" fillId="5" borderId="19" xfId="0" applyFont="1" applyFill="1" applyBorder="1" applyAlignment="1">
      <alignment horizontal="left"/>
    </xf>
    <xf numFmtId="0" fontId="17" fillId="5" borderId="20" xfId="0" applyFont="1" applyFill="1" applyBorder="1" applyAlignment="1">
      <alignment horizontal="left"/>
    </xf>
    <xf numFmtId="0" fontId="17" fillId="5" borderId="21" xfId="0" applyFont="1" applyFill="1" applyBorder="1" applyAlignment="1">
      <alignment horizontal="left"/>
    </xf>
    <xf numFmtId="0" fontId="17" fillId="5" borderId="64" xfId="0" applyFont="1" applyFill="1" applyBorder="1" applyAlignment="1"/>
    <xf numFmtId="0" fontId="17" fillId="5" borderId="0" xfId="0" applyFont="1" applyFill="1" applyBorder="1" applyAlignment="1"/>
    <xf numFmtId="0" fontId="17" fillId="5" borderId="63" xfId="0" applyFont="1" applyFill="1" applyBorder="1" applyAlignment="1"/>
    <xf numFmtId="0" fontId="4" fillId="2" borderId="64" xfId="0" applyFont="1" applyFill="1" applyBorder="1" applyAlignment="1"/>
    <xf numFmtId="0" fontId="4" fillId="2" borderId="0" xfId="0" applyFont="1" applyFill="1" applyBorder="1" applyAlignment="1"/>
    <xf numFmtId="0" fontId="4" fillId="2" borderId="63" xfId="0" applyFont="1" applyFill="1" applyBorder="1" applyAlignment="1"/>
    <xf numFmtId="0" fontId="4" fillId="0" borderId="64" xfId="0" applyFont="1" applyFill="1" applyBorder="1" applyAlignment="1"/>
    <xf numFmtId="0" fontId="4" fillId="0" borderId="0" xfId="0" applyFont="1" applyFill="1" applyBorder="1" applyAlignment="1"/>
    <xf numFmtId="0" fontId="4" fillId="0" borderId="63" xfId="0" applyFont="1" applyFill="1" applyBorder="1" applyAlignment="1"/>
    <xf numFmtId="0" fontId="25" fillId="0" borderId="0" xfId="0" applyFont="1" applyAlignment="1">
      <alignment horizontal="center" vertical="center"/>
    </xf>
    <xf numFmtId="0" fontId="4" fillId="3" borderId="67" xfId="0" applyFont="1" applyFill="1" applyBorder="1" applyAlignment="1"/>
    <xf numFmtId="0" fontId="4" fillId="3" borderId="52" xfId="0" applyFont="1" applyFill="1" applyBorder="1" applyAlignment="1"/>
    <xf numFmtId="0" fontId="4" fillId="3" borderId="53" xfId="0" applyFont="1" applyFill="1" applyBorder="1" applyAlignment="1"/>
    <xf numFmtId="0" fontId="4" fillId="0" borderId="64" xfId="0" applyFont="1" applyBorder="1" applyAlignment="1"/>
    <xf numFmtId="0" fontId="4" fillId="0" borderId="0" xfId="0" applyFont="1" applyBorder="1" applyAlignment="1"/>
    <xf numFmtId="0" fontId="4" fillId="0" borderId="63" xfId="0" applyFont="1" applyBorder="1" applyAlignment="1"/>
    <xf numFmtId="0" fontId="4" fillId="0" borderId="8" xfId="0" applyFont="1" applyFill="1" applyBorder="1" applyAlignment="1"/>
    <xf numFmtId="0" fontId="4" fillId="0" borderId="22" xfId="0" applyFont="1" applyFill="1" applyBorder="1" applyAlignment="1"/>
    <xf numFmtId="0" fontId="4" fillId="0" borderId="35" xfId="0" applyFont="1" applyFill="1" applyBorder="1" applyAlignment="1"/>
    <xf numFmtId="0" fontId="4" fillId="3" borderId="32" xfId="0" applyFont="1" applyFill="1" applyBorder="1" applyAlignment="1"/>
    <xf numFmtId="0" fontId="4" fillId="3" borderId="39" xfId="0" applyFont="1" applyFill="1" applyBorder="1" applyAlignment="1"/>
    <xf numFmtId="0" fontId="4" fillId="3" borderId="40" xfId="0" applyFont="1" applyFill="1" applyBorder="1" applyAlignment="1"/>
    <xf numFmtId="0" fontId="17" fillId="5" borderId="28" xfId="0" applyFont="1" applyFill="1" applyBorder="1" applyAlignment="1">
      <alignment horizontal="left"/>
    </xf>
    <xf numFmtId="0" fontId="17" fillId="5" borderId="19" xfId="0" applyFont="1" applyFill="1" applyBorder="1" applyAlignment="1">
      <alignment horizontal="left" vertical="center"/>
    </xf>
    <xf numFmtId="0" fontId="17" fillId="5" borderId="21" xfId="0" applyFont="1" applyFill="1" applyBorder="1" applyAlignment="1">
      <alignment horizontal="left" vertical="center"/>
    </xf>
    <xf numFmtId="0" fontId="17" fillId="5" borderId="28" xfId="0" applyFont="1" applyFill="1" applyBorder="1" applyAlignment="1">
      <alignment horizontal="left" vertical="center"/>
    </xf>
    <xf numFmtId="0" fontId="17" fillId="5" borderId="30" xfId="0" applyFont="1" applyFill="1" applyBorder="1" applyAlignment="1">
      <alignment horizontal="left" vertical="center"/>
    </xf>
    <xf numFmtId="0" fontId="17" fillId="5" borderId="19" xfId="0" applyFont="1" applyFill="1" applyBorder="1" applyAlignment="1">
      <alignment vertical="center"/>
    </xf>
    <xf numFmtId="0" fontId="17" fillId="5" borderId="20" xfId="0" applyFont="1" applyFill="1" applyBorder="1" applyAlignment="1">
      <alignment vertical="center"/>
    </xf>
    <xf numFmtId="0" fontId="17" fillId="5" borderId="21" xfId="0" applyFont="1" applyFill="1" applyBorder="1" applyAlignment="1">
      <alignment vertical="center"/>
    </xf>
    <xf numFmtId="0" fontId="17" fillId="5" borderId="28" xfId="0" applyFont="1" applyFill="1" applyBorder="1" applyAlignment="1">
      <alignment vertical="center"/>
    </xf>
    <xf numFmtId="0" fontId="17" fillId="5" borderId="29" xfId="0" applyFont="1" applyFill="1" applyBorder="1" applyAlignment="1">
      <alignment vertical="center"/>
    </xf>
    <xf numFmtId="0" fontId="17" fillId="5" borderId="30" xfId="0" applyFont="1" applyFill="1" applyBorder="1" applyAlignment="1">
      <alignment vertical="center"/>
    </xf>
    <xf numFmtId="0" fontId="17" fillId="5" borderId="60" xfId="0" applyFont="1" applyFill="1" applyBorder="1" applyAlignment="1"/>
    <xf numFmtId="0" fontId="17" fillId="5" borderId="20" xfId="0" applyFont="1" applyFill="1" applyBorder="1" applyAlignment="1"/>
    <xf numFmtId="0" fontId="17" fillId="5" borderId="61" xfId="0" applyFont="1" applyFill="1" applyBorder="1" applyAlignment="1"/>
    <xf numFmtId="0" fontId="16" fillId="5" borderId="60" xfId="0" applyFont="1" applyFill="1" applyBorder="1" applyAlignment="1"/>
    <xf numFmtId="0" fontId="16" fillId="5" borderId="20" xfId="0" applyFont="1" applyFill="1" applyBorder="1" applyAlignment="1"/>
    <xf numFmtId="0" fontId="16" fillId="5" borderId="61" xfId="0" applyFont="1" applyFill="1" applyBorder="1" applyAlignment="1"/>
    <xf numFmtId="0" fontId="4" fillId="0" borderId="49" xfId="0" applyFont="1" applyFill="1" applyBorder="1" applyAlignment="1"/>
    <xf numFmtId="0" fontId="4" fillId="0" borderId="50" xfId="0" applyFont="1" applyFill="1" applyBorder="1" applyAlignment="1"/>
    <xf numFmtId="0" fontId="4" fillId="0" borderId="51" xfId="0" applyFont="1" applyFill="1" applyBorder="1" applyAlignment="1"/>
    <xf numFmtId="0" fontId="4" fillId="0" borderId="49" xfId="0" applyFont="1" applyBorder="1" applyAlignment="1"/>
    <xf numFmtId="0" fontId="4" fillId="0" borderId="50" xfId="0" applyFont="1" applyBorder="1" applyAlignment="1"/>
    <xf numFmtId="0" fontId="4" fillId="0" borderId="51" xfId="0" applyFont="1" applyBorder="1" applyAlignment="1"/>
    <xf numFmtId="0" fontId="4" fillId="3" borderId="8" xfId="0" applyFont="1" applyFill="1" applyBorder="1" applyAlignment="1"/>
    <xf numFmtId="0" fontId="4" fillId="3" borderId="22" xfId="0" applyFont="1" applyFill="1" applyBorder="1" applyAlignment="1"/>
    <xf numFmtId="0" fontId="4" fillId="3" borderId="35" xfId="0" applyFont="1" applyFill="1" applyBorder="1" applyAlignment="1"/>
    <xf numFmtId="0" fontId="4" fillId="0" borderId="22" xfId="0" applyFont="1" applyBorder="1" applyAlignment="1"/>
    <xf numFmtId="0" fontId="4" fillId="0" borderId="35" xfId="0" applyFont="1" applyBorder="1" applyAlignment="1"/>
    <xf numFmtId="0" fontId="18" fillId="4" borderId="25" xfId="0" applyFont="1" applyFill="1" applyBorder="1" applyAlignment="1"/>
    <xf numFmtId="0" fontId="18" fillId="4" borderId="38" xfId="0" applyFont="1" applyFill="1" applyBorder="1" applyAlignment="1"/>
    <xf numFmtId="0" fontId="18" fillId="4" borderId="26" xfId="0" applyFont="1" applyFill="1" applyBorder="1" applyAlignment="1"/>
    <xf numFmtId="0" fontId="4" fillId="3" borderId="42" xfId="0" applyFont="1" applyFill="1" applyBorder="1" applyAlignment="1"/>
    <xf numFmtId="0" fontId="4" fillId="3" borderId="41" xfId="0" applyFont="1" applyFill="1" applyBorder="1" applyAlignment="1"/>
    <xf numFmtId="0" fontId="4" fillId="3" borderId="43" xfId="0" applyFont="1" applyFill="1" applyBorder="1" applyAlignment="1"/>
    <xf numFmtId="0" fontId="0" fillId="0" borderId="30" xfId="0" applyBorder="1" applyAlignment="1">
      <alignment vertical="center"/>
    </xf>
    <xf numFmtId="0" fontId="0" fillId="5" borderId="60" xfId="0" applyFill="1" applyBorder="1" applyAlignment="1"/>
    <xf numFmtId="0" fontId="0" fillId="5" borderId="20" xfId="0" applyFill="1" applyBorder="1" applyAlignment="1"/>
    <xf numFmtId="0" fontId="0" fillId="5" borderId="61" xfId="0" applyFill="1" applyBorder="1" applyAlignment="1"/>
    <xf numFmtId="0" fontId="4" fillId="0" borderId="60" xfId="0" applyFont="1" applyBorder="1" applyAlignment="1"/>
    <xf numFmtId="0" fontId="4" fillId="0" borderId="20" xfId="0" applyFont="1" applyBorder="1" applyAlignment="1"/>
    <xf numFmtId="0" fontId="4" fillId="0" borderId="61" xfId="0" applyFont="1" applyBorder="1" applyAlignment="1"/>
    <xf numFmtId="0" fontId="0" fillId="0" borderId="30" xfId="0" applyBorder="1" applyAlignment="1">
      <alignment horizontal="left" vertical="center"/>
    </xf>
    <xf numFmtId="0" fontId="17" fillId="5" borderId="29" xfId="0" applyFont="1" applyFill="1" applyBorder="1" applyAlignment="1">
      <alignment horizontal="left"/>
    </xf>
    <xf numFmtId="0" fontId="17" fillId="5" borderId="3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16" fillId="0" borderId="0" xfId="0" applyFont="1" applyAlignment="1"/>
    <xf numFmtId="0" fontId="9" fillId="0" borderId="19" xfId="0" applyFont="1" applyBorder="1" applyAlignment="1"/>
    <xf numFmtId="0" fontId="9" fillId="0" borderId="20" xfId="0" applyFont="1" applyBorder="1" applyAlignment="1"/>
    <xf numFmtId="0" fontId="9" fillId="0" borderId="61" xfId="0" applyFont="1" applyBorder="1" applyAlignment="1"/>
    <xf numFmtId="164" fontId="9" fillId="0" borderId="60" xfId="0" applyNumberFormat="1" applyFont="1" applyBorder="1" applyAlignment="1"/>
    <xf numFmtId="164" fontId="9" fillId="0" borderId="21" xfId="0" applyNumberFormat="1" applyFont="1" applyBorder="1" applyAlignment="1"/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6" fillId="0" borderId="46" xfId="0" applyFont="1" applyBorder="1" applyAlignment="1"/>
    <xf numFmtId="0" fontId="16" fillId="0" borderId="39" xfId="0" applyFont="1" applyBorder="1" applyAlignment="1"/>
    <xf numFmtId="0" fontId="16" fillId="0" borderId="40" xfId="0" applyFont="1" applyBorder="1" applyAlignment="1"/>
    <xf numFmtId="164" fontId="0" fillId="0" borderId="32" xfId="0" applyNumberFormat="1" applyBorder="1" applyAlignment="1"/>
    <xf numFmtId="164" fontId="0" fillId="0" borderId="45" xfId="0" applyNumberFormat="1" applyBorder="1" applyAlignment="1"/>
    <xf numFmtId="0" fontId="16" fillId="0" borderId="22" xfId="0" applyFont="1" applyBorder="1" applyAlignment="1"/>
    <xf numFmtId="0" fontId="16" fillId="0" borderId="35" xfId="0" applyFont="1" applyBorder="1" applyAlignment="1"/>
    <xf numFmtId="164" fontId="0" fillId="0" borderId="36" xfId="0" applyNumberForma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I17" sqref="I17"/>
    </sheetView>
  </sheetViews>
  <sheetFormatPr defaultRowHeight="12.75" x14ac:dyDescent="0.2"/>
  <cols>
    <col min="1" max="1" width="9.42578125" customWidth="1"/>
    <col min="2" max="2" width="8.28515625" customWidth="1"/>
    <col min="3" max="3" width="33.7109375" customWidth="1"/>
    <col min="4" max="4" width="12" customWidth="1"/>
    <col min="5" max="5" width="11" bestFit="1" customWidth="1"/>
  </cols>
  <sheetData>
    <row r="1" spans="1:4" ht="19.5" x14ac:dyDescent="0.4">
      <c r="A1" s="271" t="s">
        <v>98</v>
      </c>
      <c r="B1" s="273"/>
      <c r="C1" s="273"/>
      <c r="D1" s="273"/>
    </row>
    <row r="2" spans="1:4" ht="19.5" x14ac:dyDescent="0.4">
      <c r="A2" s="271" t="s">
        <v>19</v>
      </c>
      <c r="B2" s="272"/>
      <c r="C2" s="272"/>
      <c r="D2" s="272"/>
    </row>
    <row r="3" spans="1:4" ht="23.25" thickBot="1" x14ac:dyDescent="0.5">
      <c r="A3" s="274" t="s">
        <v>20</v>
      </c>
      <c r="B3" s="275"/>
    </row>
    <row r="4" spans="1:4" ht="13.5" thickBot="1" x14ac:dyDescent="0.25">
      <c r="A4" s="3" t="s">
        <v>0</v>
      </c>
      <c r="B4" s="4" t="s">
        <v>1</v>
      </c>
      <c r="C4" s="1" t="s">
        <v>2</v>
      </c>
      <c r="D4" s="30" t="s">
        <v>56</v>
      </c>
    </row>
    <row r="5" spans="1:4" x14ac:dyDescent="0.2">
      <c r="A5" s="14">
        <v>231</v>
      </c>
      <c r="B5" s="44"/>
      <c r="C5" s="45" t="s">
        <v>12</v>
      </c>
      <c r="D5" s="59">
        <v>3719740</v>
      </c>
    </row>
    <row r="6" spans="1:4" ht="14.25" customHeight="1" x14ac:dyDescent="0.2">
      <c r="A6" s="5">
        <v>231</v>
      </c>
      <c r="B6" s="6"/>
      <c r="C6" s="26" t="s">
        <v>82</v>
      </c>
      <c r="D6" s="60">
        <v>190000</v>
      </c>
    </row>
    <row r="7" spans="1:4" ht="13.5" customHeight="1" x14ac:dyDescent="0.2">
      <c r="A7" s="5">
        <v>231</v>
      </c>
      <c r="B7" s="6"/>
      <c r="C7" s="16" t="s">
        <v>13</v>
      </c>
      <c r="D7" s="60">
        <v>33125</v>
      </c>
    </row>
    <row r="8" spans="1:4" x14ac:dyDescent="0.2">
      <c r="A8" s="5">
        <v>231</v>
      </c>
      <c r="B8" s="6"/>
      <c r="C8" s="16" t="s">
        <v>58</v>
      </c>
      <c r="D8" s="60">
        <v>423330</v>
      </c>
    </row>
    <row r="9" spans="1:4" x14ac:dyDescent="0.2">
      <c r="A9" s="5">
        <v>231</v>
      </c>
      <c r="B9" s="6"/>
      <c r="C9" s="16" t="s">
        <v>59</v>
      </c>
      <c r="D9" s="60">
        <v>70000</v>
      </c>
    </row>
    <row r="10" spans="1:4" ht="25.5" x14ac:dyDescent="0.2">
      <c r="A10" s="5">
        <v>231</v>
      </c>
      <c r="B10" s="6"/>
      <c r="C10" s="16" t="s">
        <v>83</v>
      </c>
      <c r="D10" s="60">
        <v>58200</v>
      </c>
    </row>
    <row r="11" spans="1:4" x14ac:dyDescent="0.2">
      <c r="A11" s="5">
        <v>231</v>
      </c>
      <c r="B11" s="6">
        <v>2119</v>
      </c>
      <c r="C11" s="16" t="s">
        <v>94</v>
      </c>
      <c r="D11" s="60">
        <v>200</v>
      </c>
    </row>
    <row r="12" spans="1:4" x14ac:dyDescent="0.2">
      <c r="A12" s="5">
        <v>231</v>
      </c>
      <c r="B12" s="6">
        <v>2310</v>
      </c>
      <c r="C12" s="16" t="s">
        <v>60</v>
      </c>
      <c r="D12" s="60">
        <v>20000</v>
      </c>
    </row>
    <row r="13" spans="1:4" x14ac:dyDescent="0.2">
      <c r="A13" s="5">
        <v>231</v>
      </c>
      <c r="B13" s="6">
        <v>2321</v>
      </c>
      <c r="C13" s="16" t="s">
        <v>61</v>
      </c>
      <c r="D13" s="60">
        <v>25000</v>
      </c>
    </row>
    <row r="14" spans="1:4" x14ac:dyDescent="0.2">
      <c r="A14" s="5">
        <v>231</v>
      </c>
      <c r="B14" s="6">
        <v>3399</v>
      </c>
      <c r="C14" s="16" t="s">
        <v>15</v>
      </c>
      <c r="D14" s="60">
        <v>4100</v>
      </c>
    </row>
    <row r="15" spans="1:4" x14ac:dyDescent="0.2">
      <c r="A15" s="5">
        <v>231</v>
      </c>
      <c r="B15" s="6">
        <v>3412</v>
      </c>
      <c r="C15" s="16" t="s">
        <v>62</v>
      </c>
      <c r="D15" s="60">
        <v>1000</v>
      </c>
    </row>
    <row r="16" spans="1:4" x14ac:dyDescent="0.2">
      <c r="A16" s="5">
        <v>231</v>
      </c>
      <c r="B16" s="6">
        <v>3612</v>
      </c>
      <c r="C16" s="16" t="s">
        <v>14</v>
      </c>
      <c r="D16" s="60">
        <v>401200</v>
      </c>
    </row>
    <row r="17" spans="1:4" x14ac:dyDescent="0.2">
      <c r="A17" s="5">
        <v>231</v>
      </c>
      <c r="B17" s="6">
        <v>3613</v>
      </c>
      <c r="C17" s="16" t="s">
        <v>18</v>
      </c>
      <c r="D17" s="60">
        <v>72200</v>
      </c>
    </row>
    <row r="18" spans="1:4" x14ac:dyDescent="0.2">
      <c r="A18" s="5">
        <v>231</v>
      </c>
      <c r="B18" s="6">
        <v>3634</v>
      </c>
      <c r="C18" s="16" t="s">
        <v>63</v>
      </c>
      <c r="D18" s="60">
        <v>14300</v>
      </c>
    </row>
    <row r="19" spans="1:4" x14ac:dyDescent="0.2">
      <c r="A19" s="5">
        <v>231</v>
      </c>
      <c r="B19" s="6">
        <v>3639</v>
      </c>
      <c r="C19" s="16" t="s">
        <v>9</v>
      </c>
      <c r="D19" s="60">
        <v>4257</v>
      </c>
    </row>
    <row r="20" spans="1:4" x14ac:dyDescent="0.2">
      <c r="A20" s="5">
        <v>231</v>
      </c>
      <c r="B20" s="6">
        <v>3722</v>
      </c>
      <c r="C20" s="16" t="s">
        <v>64</v>
      </c>
      <c r="D20" s="60">
        <v>11760</v>
      </c>
    </row>
    <row r="21" spans="1:4" x14ac:dyDescent="0.2">
      <c r="A21" s="5">
        <v>231</v>
      </c>
      <c r="B21" s="6">
        <v>3725</v>
      </c>
      <c r="C21" s="22" t="s">
        <v>65</v>
      </c>
      <c r="D21" s="60">
        <v>50000</v>
      </c>
    </row>
    <row r="22" spans="1:4" x14ac:dyDescent="0.2">
      <c r="A22" s="5">
        <v>231</v>
      </c>
      <c r="B22" s="6">
        <v>3745</v>
      </c>
      <c r="C22" s="22" t="s">
        <v>17</v>
      </c>
      <c r="D22" s="60">
        <v>200</v>
      </c>
    </row>
    <row r="23" spans="1:4" x14ac:dyDescent="0.2">
      <c r="A23" s="5">
        <v>231</v>
      </c>
      <c r="B23" s="6">
        <v>6171</v>
      </c>
      <c r="C23" s="22" t="s">
        <v>66</v>
      </c>
      <c r="D23" s="60">
        <v>500</v>
      </c>
    </row>
    <row r="24" spans="1:4" ht="13.5" thickBot="1" x14ac:dyDescent="0.25">
      <c r="A24" s="46">
        <v>231</v>
      </c>
      <c r="B24" s="47">
        <v>6310</v>
      </c>
      <c r="C24" s="48" t="s">
        <v>67</v>
      </c>
      <c r="D24" s="61">
        <v>1100</v>
      </c>
    </row>
    <row r="25" spans="1:4" ht="13.5" thickBot="1" x14ac:dyDescent="0.25">
      <c r="A25" s="49"/>
      <c r="B25" s="50"/>
      <c r="C25" s="51" t="s">
        <v>6</v>
      </c>
      <c r="D25" s="62">
        <f>SUM(D5:D24)</f>
        <v>5100212</v>
      </c>
    </row>
    <row r="26" spans="1:4" ht="26.25" thickBot="1" x14ac:dyDescent="0.25">
      <c r="A26" s="49">
        <v>231</v>
      </c>
      <c r="B26" s="50">
        <v>8115</v>
      </c>
      <c r="C26" s="83" t="s">
        <v>22</v>
      </c>
      <c r="D26" s="84">
        <v>3080766</v>
      </c>
    </row>
    <row r="27" spans="1:4" ht="13.5" thickBot="1" x14ac:dyDescent="0.25">
      <c r="A27" s="12"/>
      <c r="B27" s="13"/>
      <c r="C27" s="23" t="s">
        <v>41</v>
      </c>
      <c r="D27" s="63">
        <f>SUM(D25+D26)</f>
        <v>8180978</v>
      </c>
    </row>
    <row r="28" spans="1:4" x14ac:dyDescent="0.2">
      <c r="B28" s="15"/>
      <c r="C28" s="18"/>
    </row>
    <row r="29" spans="1:4" ht="23.25" thickBot="1" x14ac:dyDescent="0.5">
      <c r="A29" s="11" t="s">
        <v>7</v>
      </c>
      <c r="C29" s="18"/>
      <c r="D29" s="25"/>
    </row>
    <row r="30" spans="1:4" ht="13.5" thickBot="1" x14ac:dyDescent="0.25">
      <c r="A30" s="31" t="s">
        <v>0</v>
      </c>
      <c r="B30" s="37" t="s">
        <v>1</v>
      </c>
      <c r="C30" s="32" t="s">
        <v>2</v>
      </c>
      <c r="D30" s="30" t="s">
        <v>56</v>
      </c>
    </row>
    <row r="31" spans="1:4" x14ac:dyDescent="0.2">
      <c r="A31" s="29">
        <v>231</v>
      </c>
      <c r="B31" s="8">
        <v>1031</v>
      </c>
      <c r="C31" s="19" t="s">
        <v>8</v>
      </c>
      <c r="D31" s="64">
        <v>10000</v>
      </c>
    </row>
    <row r="32" spans="1:4" x14ac:dyDescent="0.2">
      <c r="A32" s="7">
        <v>231</v>
      </c>
      <c r="B32" s="8">
        <v>1036</v>
      </c>
      <c r="C32" s="17" t="s">
        <v>10</v>
      </c>
      <c r="D32" s="60">
        <v>2000</v>
      </c>
    </row>
    <row r="33" spans="1:4" x14ac:dyDescent="0.2">
      <c r="A33" s="9">
        <v>231</v>
      </c>
      <c r="B33" s="10">
        <v>2212</v>
      </c>
      <c r="C33" s="17" t="s">
        <v>68</v>
      </c>
      <c r="D33" s="65">
        <v>1090000</v>
      </c>
    </row>
    <row r="34" spans="1:4" x14ac:dyDescent="0.2">
      <c r="A34" s="9">
        <v>231</v>
      </c>
      <c r="B34" s="10">
        <v>2310</v>
      </c>
      <c r="C34" s="17" t="s">
        <v>11</v>
      </c>
      <c r="D34" s="65">
        <v>307140</v>
      </c>
    </row>
    <row r="35" spans="1:4" x14ac:dyDescent="0.2">
      <c r="A35" s="9">
        <v>231</v>
      </c>
      <c r="B35" s="10">
        <v>2321</v>
      </c>
      <c r="C35" s="17" t="s">
        <v>69</v>
      </c>
      <c r="D35" s="60">
        <v>295500</v>
      </c>
    </row>
    <row r="36" spans="1:4" x14ac:dyDescent="0.2">
      <c r="A36" s="9">
        <v>231</v>
      </c>
      <c r="B36" s="10">
        <v>3326</v>
      </c>
      <c r="C36" s="17" t="s">
        <v>87</v>
      </c>
      <c r="D36" s="65">
        <v>50000</v>
      </c>
    </row>
    <row r="37" spans="1:4" x14ac:dyDescent="0.2">
      <c r="A37" s="9">
        <v>231</v>
      </c>
      <c r="B37" s="10">
        <v>3399</v>
      </c>
      <c r="C37" s="17" t="s">
        <v>15</v>
      </c>
      <c r="D37" s="60">
        <v>51000</v>
      </c>
    </row>
    <row r="38" spans="1:4" x14ac:dyDescent="0.2">
      <c r="A38" s="9">
        <v>231</v>
      </c>
      <c r="B38" s="10">
        <v>3412</v>
      </c>
      <c r="C38" s="17" t="s">
        <v>62</v>
      </c>
      <c r="D38" s="60">
        <v>10000</v>
      </c>
    </row>
    <row r="39" spans="1:4" x14ac:dyDescent="0.2">
      <c r="A39" s="9">
        <v>231</v>
      </c>
      <c r="B39" s="10">
        <v>3612</v>
      </c>
      <c r="C39" s="17" t="s">
        <v>14</v>
      </c>
      <c r="D39" s="65">
        <v>41600</v>
      </c>
    </row>
    <row r="40" spans="1:4" x14ac:dyDescent="0.2">
      <c r="A40" s="9">
        <v>231</v>
      </c>
      <c r="B40" s="10">
        <v>3613</v>
      </c>
      <c r="C40" s="17" t="s">
        <v>70</v>
      </c>
      <c r="D40" s="60">
        <v>1062240</v>
      </c>
    </row>
    <row r="41" spans="1:4" x14ac:dyDescent="0.2">
      <c r="A41" s="9">
        <v>231</v>
      </c>
      <c r="B41" s="10">
        <v>3631</v>
      </c>
      <c r="C41" s="17" t="s">
        <v>16</v>
      </c>
      <c r="D41" s="60">
        <v>48300</v>
      </c>
    </row>
    <row r="42" spans="1:4" x14ac:dyDescent="0.2">
      <c r="A42" s="9">
        <v>231</v>
      </c>
      <c r="B42" s="10">
        <v>3634</v>
      </c>
      <c r="C42" s="17" t="s">
        <v>63</v>
      </c>
      <c r="D42" s="60">
        <v>162120</v>
      </c>
    </row>
    <row r="43" spans="1:4" x14ac:dyDescent="0.2">
      <c r="A43" s="9">
        <v>231</v>
      </c>
      <c r="B43" s="10">
        <v>3635</v>
      </c>
      <c r="C43" s="17" t="s">
        <v>71</v>
      </c>
      <c r="D43" s="60">
        <v>24200</v>
      </c>
    </row>
    <row r="44" spans="1:4" x14ac:dyDescent="0.2">
      <c r="A44" s="9">
        <v>231</v>
      </c>
      <c r="B44" s="10">
        <v>3639</v>
      </c>
      <c r="C44" s="17" t="s">
        <v>9</v>
      </c>
      <c r="D44" s="85">
        <v>2734670</v>
      </c>
    </row>
    <row r="45" spans="1:4" x14ac:dyDescent="0.2">
      <c r="A45" s="9">
        <v>231</v>
      </c>
      <c r="B45" s="10">
        <v>3721</v>
      </c>
      <c r="C45" s="28" t="s">
        <v>72</v>
      </c>
      <c r="D45" s="85">
        <v>10000</v>
      </c>
    </row>
    <row r="46" spans="1:4" x14ac:dyDescent="0.2">
      <c r="A46" s="9">
        <v>231</v>
      </c>
      <c r="B46" s="10">
        <v>3722</v>
      </c>
      <c r="C46" s="17" t="s">
        <v>64</v>
      </c>
      <c r="D46" s="85">
        <v>320321</v>
      </c>
    </row>
    <row r="47" spans="1:4" x14ac:dyDescent="0.2">
      <c r="A47" s="9">
        <v>231</v>
      </c>
      <c r="B47" s="10">
        <v>3726</v>
      </c>
      <c r="C47" s="17" t="s">
        <v>73</v>
      </c>
      <c r="D47" s="85">
        <v>0</v>
      </c>
    </row>
    <row r="48" spans="1:4" x14ac:dyDescent="0.2">
      <c r="A48" s="9">
        <v>231</v>
      </c>
      <c r="B48" s="10">
        <v>3745</v>
      </c>
      <c r="C48" s="17" t="s">
        <v>74</v>
      </c>
      <c r="D48" s="85">
        <v>260000</v>
      </c>
    </row>
    <row r="49" spans="1:8" s="55" customFormat="1" x14ac:dyDescent="0.2">
      <c r="A49" s="56">
        <v>231</v>
      </c>
      <c r="B49" s="57">
        <v>4378</v>
      </c>
      <c r="C49" s="58" t="s">
        <v>75</v>
      </c>
      <c r="D49" s="85">
        <v>2000</v>
      </c>
    </row>
    <row r="50" spans="1:8" x14ac:dyDescent="0.2">
      <c r="A50" s="9">
        <v>231</v>
      </c>
      <c r="B50" s="10">
        <v>5511</v>
      </c>
      <c r="C50" s="28" t="s">
        <v>77</v>
      </c>
      <c r="D50" s="85">
        <v>7200</v>
      </c>
    </row>
    <row r="51" spans="1:8" x14ac:dyDescent="0.2">
      <c r="A51" s="9">
        <v>231</v>
      </c>
      <c r="B51" s="10">
        <v>5512</v>
      </c>
      <c r="C51" s="17" t="s">
        <v>76</v>
      </c>
      <c r="D51" s="85">
        <v>3000</v>
      </c>
      <c r="E51" s="2"/>
    </row>
    <row r="52" spans="1:8" x14ac:dyDescent="0.2">
      <c r="A52" s="9">
        <v>231</v>
      </c>
      <c r="B52" s="10">
        <v>6112</v>
      </c>
      <c r="C52" s="17" t="s">
        <v>78</v>
      </c>
      <c r="D52" s="85">
        <v>847000</v>
      </c>
      <c r="E52" s="2"/>
    </row>
    <row r="53" spans="1:8" x14ac:dyDescent="0.2">
      <c r="A53" s="9">
        <v>231</v>
      </c>
      <c r="B53" s="10">
        <v>6171</v>
      </c>
      <c r="C53" s="21" t="s">
        <v>79</v>
      </c>
      <c r="D53" s="85">
        <v>717685</v>
      </c>
    </row>
    <row r="54" spans="1:8" x14ac:dyDescent="0.2">
      <c r="A54" s="27">
        <v>231</v>
      </c>
      <c r="B54" s="10">
        <v>6310</v>
      </c>
      <c r="C54" s="21" t="s">
        <v>80</v>
      </c>
      <c r="D54" s="85">
        <v>10000</v>
      </c>
    </row>
    <row r="55" spans="1:8" x14ac:dyDescent="0.2">
      <c r="A55" s="33">
        <v>231</v>
      </c>
      <c r="B55" s="34">
        <v>6320</v>
      </c>
      <c r="C55" s="35" t="s">
        <v>81</v>
      </c>
      <c r="D55" s="86">
        <v>1500</v>
      </c>
    </row>
    <row r="56" spans="1:8" x14ac:dyDescent="0.2">
      <c r="A56" s="33">
        <v>231</v>
      </c>
      <c r="B56" s="34">
        <v>6399</v>
      </c>
      <c r="C56" s="35" t="s">
        <v>42</v>
      </c>
      <c r="D56" s="86">
        <v>77710</v>
      </c>
    </row>
    <row r="57" spans="1:8" x14ac:dyDescent="0.2">
      <c r="A57" s="33">
        <v>231</v>
      </c>
      <c r="B57" s="34">
        <v>6402</v>
      </c>
      <c r="C57" s="36" t="s">
        <v>96</v>
      </c>
      <c r="D57" s="86">
        <v>14792</v>
      </c>
    </row>
    <row r="58" spans="1:8" x14ac:dyDescent="0.2">
      <c r="A58" s="33">
        <v>231</v>
      </c>
      <c r="B58" s="34">
        <v>6409</v>
      </c>
      <c r="C58" s="36" t="s">
        <v>95</v>
      </c>
      <c r="D58" s="86">
        <v>20000</v>
      </c>
    </row>
    <row r="59" spans="1:8" ht="13.5" thickBot="1" x14ac:dyDescent="0.25">
      <c r="A59" s="80">
        <v>231</v>
      </c>
      <c r="B59" s="81">
        <v>5212</v>
      </c>
      <c r="C59" s="82" t="s">
        <v>21</v>
      </c>
      <c r="D59" s="87">
        <v>1000</v>
      </c>
    </row>
    <row r="60" spans="1:8" ht="13.5" thickBot="1" x14ac:dyDescent="0.25">
      <c r="A60" s="24"/>
      <c r="B60" s="79"/>
      <c r="C60" s="20" t="s">
        <v>5</v>
      </c>
      <c r="D60" s="88">
        <f>SUM(D31:D59)</f>
        <v>8180978</v>
      </c>
    </row>
    <row r="61" spans="1:8" x14ac:dyDescent="0.2">
      <c r="A61" s="2"/>
      <c r="B61" s="2"/>
      <c r="H61" s="66"/>
    </row>
    <row r="62" spans="1:8" ht="13.5" thickBot="1" x14ac:dyDescent="0.25"/>
    <row r="63" spans="1:8" ht="13.5" thickBot="1" x14ac:dyDescent="0.25">
      <c r="A63" s="76" t="s">
        <v>91</v>
      </c>
      <c r="B63" s="77"/>
      <c r="C63" s="77"/>
      <c r="D63" s="77"/>
      <c r="E63" s="78"/>
    </row>
    <row r="64" spans="1:8" ht="13.5" thickBot="1" x14ac:dyDescent="0.25">
      <c r="A64" s="276" t="s">
        <v>85</v>
      </c>
      <c r="B64" s="277"/>
      <c r="C64" s="277"/>
      <c r="D64" s="277"/>
      <c r="E64" s="278"/>
    </row>
    <row r="65" spans="1:7" x14ac:dyDescent="0.2">
      <c r="A65" s="279" t="s">
        <v>23</v>
      </c>
      <c r="B65" s="280"/>
      <c r="C65" s="280"/>
      <c r="D65" s="259">
        <v>9150</v>
      </c>
      <c r="E65" s="260"/>
    </row>
    <row r="66" spans="1:7" x14ac:dyDescent="0.2">
      <c r="A66" s="281" t="s">
        <v>43</v>
      </c>
      <c r="B66" s="282"/>
      <c r="C66" s="283"/>
      <c r="D66" s="284">
        <v>2920</v>
      </c>
      <c r="E66" s="285"/>
    </row>
    <row r="67" spans="1:7" x14ac:dyDescent="0.2">
      <c r="A67" s="281" t="s">
        <v>24</v>
      </c>
      <c r="B67" s="282"/>
      <c r="C67" s="283"/>
      <c r="D67" s="284">
        <v>2744</v>
      </c>
      <c r="E67" s="285"/>
    </row>
    <row r="68" spans="1:7" ht="13.5" thickBot="1" x14ac:dyDescent="0.25">
      <c r="A68" s="286" t="s">
        <v>97</v>
      </c>
      <c r="B68" s="287"/>
      <c r="C68" s="287"/>
      <c r="D68" s="288">
        <v>2000</v>
      </c>
      <c r="E68" s="289"/>
    </row>
    <row r="69" spans="1:7" s="66" customFormat="1" ht="13.5" thickBot="1" x14ac:dyDescent="0.25">
      <c r="A69" s="71" t="s">
        <v>84</v>
      </c>
      <c r="B69" s="72"/>
      <c r="C69" s="72"/>
      <c r="D69" s="73"/>
      <c r="E69" s="74"/>
    </row>
    <row r="70" spans="1:7" x14ac:dyDescent="0.2">
      <c r="A70" s="257" t="s">
        <v>88</v>
      </c>
      <c r="B70" s="258"/>
      <c r="C70" s="258"/>
      <c r="D70" s="259">
        <v>3000</v>
      </c>
      <c r="E70" s="260"/>
    </row>
    <row r="71" spans="1:7" x14ac:dyDescent="0.2">
      <c r="A71" s="261" t="s">
        <v>89</v>
      </c>
      <c r="B71" s="262"/>
      <c r="C71" s="262"/>
      <c r="D71" s="263">
        <v>6000</v>
      </c>
      <c r="E71" s="264"/>
    </row>
    <row r="72" spans="1:7" x14ac:dyDescent="0.2">
      <c r="A72" s="69" t="s">
        <v>90</v>
      </c>
      <c r="B72" s="68"/>
      <c r="C72" s="68"/>
      <c r="D72" s="67"/>
      <c r="E72" s="70">
        <v>2000</v>
      </c>
    </row>
    <row r="73" spans="1:7" ht="13.5" thickBot="1" x14ac:dyDescent="0.25">
      <c r="A73" s="265" t="s">
        <v>25</v>
      </c>
      <c r="B73" s="266"/>
      <c r="C73" s="266"/>
      <c r="D73" s="267">
        <v>20000</v>
      </c>
      <c r="E73" s="268"/>
    </row>
    <row r="74" spans="1:7" x14ac:dyDescent="0.2">
      <c r="A74" s="255"/>
      <c r="B74" s="255"/>
      <c r="C74" s="255"/>
      <c r="D74" s="256"/>
      <c r="E74" s="256"/>
    </row>
    <row r="75" spans="1:7" x14ac:dyDescent="0.2">
      <c r="A75" s="269" t="s">
        <v>86</v>
      </c>
      <c r="B75" s="270"/>
      <c r="C75" s="270"/>
      <c r="D75" s="270"/>
      <c r="E75" s="270"/>
      <c r="F75" s="255"/>
      <c r="G75" s="38"/>
    </row>
    <row r="76" spans="1:7" x14ac:dyDescent="0.2">
      <c r="A76" s="269" t="s">
        <v>99</v>
      </c>
      <c r="B76" s="270"/>
      <c r="C76" s="270"/>
      <c r="D76" s="270"/>
      <c r="E76" s="270"/>
      <c r="F76" s="255"/>
      <c r="G76" s="38"/>
    </row>
    <row r="77" spans="1:7" x14ac:dyDescent="0.2">
      <c r="A77" s="269" t="s">
        <v>92</v>
      </c>
      <c r="B77" s="270"/>
      <c r="C77" s="270"/>
      <c r="D77" s="270"/>
      <c r="E77" s="270"/>
      <c r="F77" s="255"/>
      <c r="G77" s="38"/>
    </row>
    <row r="78" spans="1:7" x14ac:dyDescent="0.2">
      <c r="A78" s="75"/>
    </row>
    <row r="79" spans="1:7" x14ac:dyDescent="0.2">
      <c r="A79" s="66" t="s">
        <v>93</v>
      </c>
      <c r="B79" s="66"/>
      <c r="C79" s="66"/>
      <c r="D79" s="66"/>
      <c r="E79" s="66"/>
    </row>
    <row r="80" spans="1:7" x14ac:dyDescent="0.2">
      <c r="A80" s="66" t="s">
        <v>57</v>
      </c>
      <c r="B80" s="66"/>
      <c r="C80" s="66"/>
      <c r="D80" s="66"/>
      <c r="E80" s="66"/>
    </row>
    <row r="82" spans="1:6" x14ac:dyDescent="0.2">
      <c r="A82" s="254" t="s">
        <v>100</v>
      </c>
      <c r="B82" s="254"/>
      <c r="C82" s="254"/>
      <c r="D82" s="254"/>
      <c r="E82" s="254"/>
      <c r="F82" s="255"/>
    </row>
  </sheetData>
  <mergeCells count="24">
    <mergeCell ref="A66:C66"/>
    <mergeCell ref="D66:E66"/>
    <mergeCell ref="A68:C68"/>
    <mergeCell ref="D68:E68"/>
    <mergeCell ref="A74:C74"/>
    <mergeCell ref="A67:C67"/>
    <mergeCell ref="D67:E67"/>
    <mergeCell ref="A2:D2"/>
    <mergeCell ref="A1:D1"/>
    <mergeCell ref="A3:B3"/>
    <mergeCell ref="A64:E64"/>
    <mergeCell ref="A65:C65"/>
    <mergeCell ref="D65:E65"/>
    <mergeCell ref="A82:F82"/>
    <mergeCell ref="D74:E74"/>
    <mergeCell ref="A70:C70"/>
    <mergeCell ref="D70:E70"/>
    <mergeCell ref="A71:C71"/>
    <mergeCell ref="D71:E71"/>
    <mergeCell ref="A73:C73"/>
    <mergeCell ref="D73:E73"/>
    <mergeCell ref="A75:F75"/>
    <mergeCell ref="A76:F76"/>
    <mergeCell ref="A77:F77"/>
  </mergeCells>
  <phoneticPr fontId="4" type="noConversion"/>
  <pageMargins left="0.78740157480314965" right="0.78740157480314965" top="0.59055118110236227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topLeftCell="A67" workbookViewId="0">
      <selection activeCell="P112" sqref="P112"/>
    </sheetView>
  </sheetViews>
  <sheetFormatPr defaultRowHeight="12.75" x14ac:dyDescent="0.2"/>
  <cols>
    <col min="1" max="1" width="7.28515625" customWidth="1"/>
    <col min="2" max="2" width="7.7109375" customWidth="1"/>
    <col min="3" max="3" width="10.140625" bestFit="1" customWidth="1"/>
    <col min="6" max="6" width="8.28515625" customWidth="1"/>
    <col min="7" max="10" width="12.7109375" customWidth="1"/>
  </cols>
  <sheetData>
    <row r="1" spans="1:10" ht="15" customHeight="1" x14ac:dyDescent="0.2">
      <c r="A1" s="311" t="s">
        <v>145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8.75" x14ac:dyDescent="0.2">
      <c r="A2" s="311" t="s">
        <v>130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s="108" customFormat="1" ht="17.25" thickBot="1" x14ac:dyDescent="0.35">
      <c r="A3" s="120" t="s">
        <v>128</v>
      </c>
      <c r="B3" s="107"/>
    </row>
    <row r="4" spans="1:10" ht="12.6" customHeight="1" x14ac:dyDescent="0.2">
      <c r="A4" s="142" t="s">
        <v>26</v>
      </c>
      <c r="B4" s="143"/>
      <c r="C4" s="296" t="s">
        <v>27</v>
      </c>
      <c r="D4" s="297"/>
      <c r="E4" s="297"/>
      <c r="F4" s="298"/>
      <c r="G4" s="144" t="s">
        <v>118</v>
      </c>
      <c r="H4" s="144" t="s">
        <v>163</v>
      </c>
      <c r="I4" s="144" t="s">
        <v>119</v>
      </c>
      <c r="J4" s="145" t="s">
        <v>131</v>
      </c>
    </row>
    <row r="5" spans="1:10" ht="12.6" customHeight="1" x14ac:dyDescent="0.2">
      <c r="A5" s="146" t="s">
        <v>51</v>
      </c>
      <c r="B5" s="147" t="s">
        <v>117</v>
      </c>
      <c r="C5" s="302"/>
      <c r="D5" s="303"/>
      <c r="E5" s="303"/>
      <c r="F5" s="304"/>
      <c r="G5" s="148">
        <v>2019</v>
      </c>
      <c r="H5" s="148">
        <v>2019</v>
      </c>
      <c r="I5" s="148" t="s">
        <v>120</v>
      </c>
      <c r="J5" s="149">
        <v>2020</v>
      </c>
    </row>
    <row r="6" spans="1:10" ht="12.6" customHeight="1" x14ac:dyDescent="0.2">
      <c r="A6" s="132"/>
      <c r="B6" s="173">
        <v>1111</v>
      </c>
      <c r="C6" s="312" t="s">
        <v>28</v>
      </c>
      <c r="D6" s="313"/>
      <c r="E6" s="313"/>
      <c r="F6" s="314"/>
      <c r="G6" s="165">
        <v>1600000</v>
      </c>
      <c r="H6" s="165">
        <v>1780205</v>
      </c>
      <c r="I6" s="165">
        <v>1630203.77</v>
      </c>
      <c r="J6" s="135">
        <v>1800000</v>
      </c>
    </row>
    <row r="7" spans="1:10" ht="12.6" customHeight="1" x14ac:dyDescent="0.2">
      <c r="A7" s="130"/>
      <c r="B7" s="174">
        <v>1112</v>
      </c>
      <c r="C7" s="315" t="s">
        <v>3</v>
      </c>
      <c r="D7" s="316"/>
      <c r="E7" s="316"/>
      <c r="F7" s="317"/>
      <c r="G7" s="166">
        <v>30000</v>
      </c>
      <c r="H7" s="166">
        <v>45830</v>
      </c>
      <c r="I7" s="166">
        <v>35822.550000000003</v>
      </c>
      <c r="J7" s="131">
        <v>43000</v>
      </c>
    </row>
    <row r="8" spans="1:10" ht="12.6" customHeight="1" x14ac:dyDescent="0.2">
      <c r="A8" s="138"/>
      <c r="B8" s="175">
        <v>1113</v>
      </c>
      <c r="C8" s="290" t="s">
        <v>29</v>
      </c>
      <c r="D8" s="291"/>
      <c r="E8" s="291"/>
      <c r="F8" s="292"/>
      <c r="G8" s="167">
        <v>160000</v>
      </c>
      <c r="H8" s="167">
        <v>175000</v>
      </c>
      <c r="I8" s="167">
        <v>155135.79999999999</v>
      </c>
      <c r="J8" s="140">
        <v>180000</v>
      </c>
    </row>
    <row r="9" spans="1:10" ht="12.6" customHeight="1" x14ac:dyDescent="0.2">
      <c r="A9" s="130"/>
      <c r="B9" s="174">
        <v>1121</v>
      </c>
      <c r="C9" s="308" t="s">
        <v>30</v>
      </c>
      <c r="D9" s="309"/>
      <c r="E9" s="309"/>
      <c r="F9" s="310"/>
      <c r="G9" s="168">
        <v>1400000</v>
      </c>
      <c r="H9" s="168">
        <v>1520000</v>
      </c>
      <c r="I9" s="168">
        <v>1420499.3</v>
      </c>
      <c r="J9" s="131">
        <v>1600000</v>
      </c>
    </row>
    <row r="10" spans="1:10" ht="12.6" customHeight="1" x14ac:dyDescent="0.2">
      <c r="A10" s="138"/>
      <c r="B10" s="175">
        <v>1122</v>
      </c>
      <c r="C10" s="290" t="s">
        <v>44</v>
      </c>
      <c r="D10" s="291"/>
      <c r="E10" s="291"/>
      <c r="F10" s="292"/>
      <c r="G10" s="167">
        <v>0</v>
      </c>
      <c r="H10" s="167">
        <v>124070</v>
      </c>
      <c r="I10" s="167">
        <v>124070</v>
      </c>
      <c r="J10" s="140">
        <v>0</v>
      </c>
    </row>
    <row r="11" spans="1:10" ht="12.6" customHeight="1" x14ac:dyDescent="0.2">
      <c r="A11" s="130"/>
      <c r="B11" s="174">
        <v>1211</v>
      </c>
      <c r="C11" s="308" t="s">
        <v>31</v>
      </c>
      <c r="D11" s="309"/>
      <c r="E11" s="309"/>
      <c r="F11" s="310"/>
      <c r="G11" s="168">
        <v>3600000</v>
      </c>
      <c r="H11" s="168">
        <v>3600000</v>
      </c>
      <c r="I11" s="168">
        <v>3090922.27</v>
      </c>
      <c r="J11" s="131">
        <v>3600000</v>
      </c>
    </row>
    <row r="12" spans="1:10" ht="12.6" customHeight="1" x14ac:dyDescent="0.2">
      <c r="A12" s="138"/>
      <c r="B12" s="175">
        <v>1334</v>
      </c>
      <c r="C12" s="171" t="s">
        <v>132</v>
      </c>
      <c r="D12" s="159"/>
      <c r="E12" s="159"/>
      <c r="F12" s="172"/>
      <c r="G12" s="167">
        <v>0</v>
      </c>
      <c r="H12" s="167">
        <v>1420</v>
      </c>
      <c r="I12" s="167">
        <v>1415.21</v>
      </c>
      <c r="J12" s="140">
        <v>0</v>
      </c>
    </row>
    <row r="13" spans="1:10" ht="12.6" customHeight="1" x14ac:dyDescent="0.2">
      <c r="A13" s="136"/>
      <c r="B13" s="176">
        <v>1340</v>
      </c>
      <c r="C13" s="305" t="s">
        <v>101</v>
      </c>
      <c r="D13" s="306"/>
      <c r="E13" s="306"/>
      <c r="F13" s="307"/>
      <c r="G13" s="169">
        <v>240000</v>
      </c>
      <c r="H13" s="169">
        <v>240000</v>
      </c>
      <c r="I13" s="169">
        <v>152300</v>
      </c>
      <c r="J13" s="137">
        <v>200000</v>
      </c>
    </row>
    <row r="14" spans="1:10" ht="12.6" customHeight="1" x14ac:dyDescent="0.2">
      <c r="A14" s="138"/>
      <c r="B14" s="175">
        <v>1341</v>
      </c>
      <c r="C14" s="290" t="s">
        <v>32</v>
      </c>
      <c r="D14" s="291"/>
      <c r="E14" s="291"/>
      <c r="F14" s="292"/>
      <c r="G14" s="167">
        <v>14000</v>
      </c>
      <c r="H14" s="167">
        <v>14000</v>
      </c>
      <c r="I14" s="167">
        <v>13225</v>
      </c>
      <c r="J14" s="140">
        <v>14000</v>
      </c>
    </row>
    <row r="15" spans="1:10" ht="12.6" customHeight="1" x14ac:dyDescent="0.2">
      <c r="A15" s="136"/>
      <c r="B15" s="176">
        <v>1342</v>
      </c>
      <c r="C15" s="305" t="s">
        <v>103</v>
      </c>
      <c r="D15" s="306"/>
      <c r="E15" s="306"/>
      <c r="F15" s="307"/>
      <c r="G15" s="169">
        <v>20000</v>
      </c>
      <c r="H15" s="169">
        <v>20000</v>
      </c>
      <c r="I15" s="169">
        <v>10520</v>
      </c>
      <c r="J15" s="137">
        <v>33000</v>
      </c>
    </row>
    <row r="16" spans="1:10" ht="12.6" customHeight="1" x14ac:dyDescent="0.2">
      <c r="A16" s="130"/>
      <c r="B16" s="174">
        <v>1345</v>
      </c>
      <c r="C16" s="308" t="s">
        <v>33</v>
      </c>
      <c r="D16" s="309"/>
      <c r="E16" s="309"/>
      <c r="F16" s="310"/>
      <c r="G16" s="168">
        <v>5000</v>
      </c>
      <c r="H16" s="168">
        <v>5000</v>
      </c>
      <c r="I16" s="168">
        <v>2494</v>
      </c>
      <c r="J16" s="131">
        <v>0</v>
      </c>
    </row>
    <row r="17" spans="1:10" ht="12.6" customHeight="1" x14ac:dyDescent="0.2">
      <c r="A17" s="138"/>
      <c r="B17" s="175">
        <v>1361</v>
      </c>
      <c r="C17" s="290" t="s">
        <v>4</v>
      </c>
      <c r="D17" s="291"/>
      <c r="E17" s="291"/>
      <c r="F17" s="292"/>
      <c r="G17" s="167">
        <v>6000</v>
      </c>
      <c r="H17" s="167">
        <v>6000</v>
      </c>
      <c r="I17" s="167">
        <v>3030</v>
      </c>
      <c r="J17" s="140">
        <v>6000</v>
      </c>
    </row>
    <row r="18" spans="1:10" ht="12.6" customHeight="1" x14ac:dyDescent="0.2">
      <c r="A18" s="136"/>
      <c r="B18" s="176">
        <v>1381</v>
      </c>
      <c r="C18" s="305" t="s">
        <v>102</v>
      </c>
      <c r="D18" s="306"/>
      <c r="E18" s="306"/>
      <c r="F18" s="307"/>
      <c r="G18" s="169">
        <v>45000</v>
      </c>
      <c r="H18" s="169">
        <v>50000</v>
      </c>
      <c r="I18" s="169">
        <v>33709.760000000002</v>
      </c>
      <c r="J18" s="137">
        <v>45000</v>
      </c>
    </row>
    <row r="19" spans="1:10" ht="12.6" customHeight="1" thickBot="1" x14ac:dyDescent="0.25">
      <c r="A19" s="139"/>
      <c r="B19" s="177">
        <v>1511</v>
      </c>
      <c r="C19" s="293" t="s">
        <v>58</v>
      </c>
      <c r="D19" s="294"/>
      <c r="E19" s="294"/>
      <c r="F19" s="295"/>
      <c r="G19" s="170">
        <v>300000</v>
      </c>
      <c r="H19" s="170">
        <v>300000</v>
      </c>
      <c r="I19" s="170">
        <v>293377.03999999998</v>
      </c>
      <c r="J19" s="164">
        <v>300000</v>
      </c>
    </row>
    <row r="20" spans="1:10" ht="12.6" customHeight="1" thickBot="1" x14ac:dyDescent="0.25">
      <c r="A20" s="324" t="s">
        <v>26</v>
      </c>
      <c r="B20" s="301"/>
      <c r="C20" s="299" t="s">
        <v>45</v>
      </c>
      <c r="D20" s="300"/>
      <c r="E20" s="300"/>
      <c r="F20" s="301"/>
      <c r="G20" s="113">
        <f>SUM(G6:G19)</f>
        <v>7420000</v>
      </c>
      <c r="H20" s="113">
        <f>SUM(H6:H19)</f>
        <v>7881525</v>
      </c>
      <c r="I20" s="113">
        <f>SUM(I6:I19)</f>
        <v>6966724.6999999993</v>
      </c>
      <c r="J20" s="111">
        <f>SUM(J6:J19)</f>
        <v>7821000</v>
      </c>
    </row>
    <row r="21" spans="1:10" ht="12.6" customHeight="1" thickBot="1" x14ac:dyDescent="0.25">
      <c r="A21" s="38"/>
      <c r="B21" s="38"/>
    </row>
    <row r="22" spans="1:10" ht="12.6" customHeight="1" x14ac:dyDescent="0.2">
      <c r="A22" s="142" t="s">
        <v>34</v>
      </c>
      <c r="B22" s="143"/>
      <c r="C22" s="296" t="s">
        <v>35</v>
      </c>
      <c r="D22" s="297"/>
      <c r="E22" s="297"/>
      <c r="F22" s="298"/>
      <c r="G22" s="144" t="s">
        <v>118</v>
      </c>
      <c r="H22" s="144" t="s">
        <v>163</v>
      </c>
      <c r="I22" s="144" t="s">
        <v>119</v>
      </c>
      <c r="J22" s="145" t="s">
        <v>131</v>
      </c>
    </row>
    <row r="23" spans="1:10" ht="12.6" customHeight="1" x14ac:dyDescent="0.2">
      <c r="A23" s="146" t="s">
        <v>51</v>
      </c>
      <c r="B23" s="147"/>
      <c r="C23" s="302"/>
      <c r="D23" s="303"/>
      <c r="E23" s="303"/>
      <c r="F23" s="304"/>
      <c r="G23" s="148">
        <v>2019</v>
      </c>
      <c r="H23" s="148">
        <v>2019</v>
      </c>
      <c r="I23" s="148" t="s">
        <v>120</v>
      </c>
      <c r="J23" s="149">
        <v>2020</v>
      </c>
    </row>
    <row r="24" spans="1:10" ht="12.6" customHeight="1" x14ac:dyDescent="0.2">
      <c r="A24" s="181">
        <v>2122</v>
      </c>
      <c r="B24" s="181"/>
      <c r="C24" s="182" t="s">
        <v>138</v>
      </c>
      <c r="D24" s="160"/>
      <c r="E24" s="160"/>
      <c r="F24" s="183"/>
      <c r="G24" s="102">
        <v>0</v>
      </c>
      <c r="H24" s="102">
        <v>12000</v>
      </c>
      <c r="I24" s="102">
        <v>12000</v>
      </c>
      <c r="J24" s="178">
        <v>0</v>
      </c>
    </row>
    <row r="25" spans="1:10" ht="12.6" customHeight="1" x14ac:dyDescent="0.2">
      <c r="A25" s="175">
        <v>2310</v>
      </c>
      <c r="B25" s="175"/>
      <c r="C25" s="290" t="s">
        <v>11</v>
      </c>
      <c r="D25" s="291"/>
      <c r="E25" s="291"/>
      <c r="F25" s="292"/>
      <c r="G25" s="167">
        <v>35000</v>
      </c>
      <c r="H25" s="167">
        <v>35000</v>
      </c>
      <c r="I25" s="167">
        <v>0</v>
      </c>
      <c r="J25" s="186">
        <v>40000</v>
      </c>
    </row>
    <row r="26" spans="1:10" ht="12.6" customHeight="1" x14ac:dyDescent="0.2">
      <c r="A26" s="179">
        <v>2411</v>
      </c>
      <c r="B26" s="179"/>
      <c r="C26" s="308" t="s">
        <v>139</v>
      </c>
      <c r="D26" s="309"/>
      <c r="E26" s="309"/>
      <c r="F26" s="310"/>
      <c r="G26" s="166">
        <v>130000</v>
      </c>
      <c r="H26" s="166">
        <v>130000</v>
      </c>
      <c r="I26" s="166">
        <v>106398.83</v>
      </c>
      <c r="J26" s="161">
        <v>130000</v>
      </c>
    </row>
    <row r="27" spans="1:10" ht="12.6" customHeight="1" x14ac:dyDescent="0.2">
      <c r="A27" s="175">
        <v>3314</v>
      </c>
      <c r="B27" s="175"/>
      <c r="C27" s="290" t="s">
        <v>140</v>
      </c>
      <c r="D27" s="291"/>
      <c r="E27" s="291"/>
      <c r="F27" s="292"/>
      <c r="G27" s="167">
        <v>0</v>
      </c>
      <c r="H27" s="167">
        <v>11080</v>
      </c>
      <c r="I27" s="167">
        <v>11078.18</v>
      </c>
      <c r="J27" s="187">
        <v>0</v>
      </c>
    </row>
    <row r="28" spans="1:10" ht="12.6" customHeight="1" x14ac:dyDescent="0.2">
      <c r="A28" s="174">
        <v>3349</v>
      </c>
      <c r="B28" s="174"/>
      <c r="C28" s="308" t="s">
        <v>141</v>
      </c>
      <c r="D28" s="309"/>
      <c r="E28" s="309"/>
      <c r="F28" s="310"/>
      <c r="G28" s="168">
        <v>1000</v>
      </c>
      <c r="H28" s="168">
        <v>1000</v>
      </c>
      <c r="I28" s="168">
        <v>0</v>
      </c>
      <c r="J28" s="162">
        <v>1000</v>
      </c>
    </row>
    <row r="29" spans="1:10" ht="12.6" customHeight="1" x14ac:dyDescent="0.2">
      <c r="A29" s="175">
        <v>3392</v>
      </c>
      <c r="B29" s="175"/>
      <c r="C29" s="290" t="s">
        <v>142</v>
      </c>
      <c r="D29" s="291"/>
      <c r="E29" s="291"/>
      <c r="F29" s="292"/>
      <c r="G29" s="167">
        <v>30000</v>
      </c>
      <c r="H29" s="167">
        <v>30000</v>
      </c>
      <c r="I29" s="167">
        <v>17000</v>
      </c>
      <c r="J29" s="187">
        <v>30000</v>
      </c>
    </row>
    <row r="30" spans="1:10" ht="12.6" customHeight="1" x14ac:dyDescent="0.2">
      <c r="A30" s="174">
        <v>3399</v>
      </c>
      <c r="B30" s="174"/>
      <c r="C30" s="308" t="s">
        <v>106</v>
      </c>
      <c r="D30" s="309"/>
      <c r="E30" s="309"/>
      <c r="F30" s="310"/>
      <c r="G30" s="168">
        <v>1000</v>
      </c>
      <c r="H30" s="168">
        <v>450</v>
      </c>
      <c r="I30" s="168">
        <v>150</v>
      </c>
      <c r="J30" s="162">
        <v>1000</v>
      </c>
    </row>
    <row r="31" spans="1:10" ht="12.6" customHeight="1" x14ac:dyDescent="0.2">
      <c r="A31" s="175">
        <v>3612</v>
      </c>
      <c r="B31" s="175"/>
      <c r="C31" s="290" t="s">
        <v>14</v>
      </c>
      <c r="D31" s="291"/>
      <c r="E31" s="291"/>
      <c r="F31" s="292"/>
      <c r="G31" s="167">
        <v>372000</v>
      </c>
      <c r="H31" s="167">
        <v>372000</v>
      </c>
      <c r="I31" s="167">
        <v>303340</v>
      </c>
      <c r="J31" s="187">
        <v>372000</v>
      </c>
    </row>
    <row r="32" spans="1:10" ht="12.6" customHeight="1" x14ac:dyDescent="0.2">
      <c r="A32" s="174">
        <v>3613</v>
      </c>
      <c r="B32" s="174"/>
      <c r="C32" s="184" t="s">
        <v>70</v>
      </c>
      <c r="D32" s="141"/>
      <c r="E32" s="141"/>
      <c r="F32" s="185"/>
      <c r="G32" s="168">
        <v>10000</v>
      </c>
      <c r="H32" s="168">
        <v>14770</v>
      </c>
      <c r="I32" s="168">
        <v>11845.55</v>
      </c>
      <c r="J32" s="162">
        <v>37000</v>
      </c>
    </row>
    <row r="33" spans="1:10" ht="12.6" customHeight="1" x14ac:dyDescent="0.2">
      <c r="A33" s="175">
        <v>3631</v>
      </c>
      <c r="B33" s="175"/>
      <c r="C33" s="290" t="s">
        <v>16</v>
      </c>
      <c r="D33" s="291"/>
      <c r="E33" s="291"/>
      <c r="F33" s="292"/>
      <c r="G33" s="167">
        <v>0</v>
      </c>
      <c r="H33" s="167">
        <v>290</v>
      </c>
      <c r="I33" s="167">
        <v>287.29000000000002</v>
      </c>
      <c r="J33" s="187">
        <v>0</v>
      </c>
    </row>
    <row r="34" spans="1:10" ht="12.6" customHeight="1" x14ac:dyDescent="0.2">
      <c r="A34" s="174">
        <v>3632</v>
      </c>
      <c r="B34" s="174"/>
      <c r="C34" s="308" t="s">
        <v>133</v>
      </c>
      <c r="D34" s="309"/>
      <c r="E34" s="309"/>
      <c r="F34" s="310"/>
      <c r="G34" s="168">
        <v>1800</v>
      </c>
      <c r="H34" s="168">
        <v>2500</v>
      </c>
      <c r="I34" s="168">
        <v>640</v>
      </c>
      <c r="J34" s="162">
        <v>1800</v>
      </c>
    </row>
    <row r="35" spans="1:10" ht="12.6" customHeight="1" x14ac:dyDescent="0.2">
      <c r="A35" s="175">
        <v>3639</v>
      </c>
      <c r="B35" s="175"/>
      <c r="C35" s="290" t="s">
        <v>107</v>
      </c>
      <c r="D35" s="291"/>
      <c r="E35" s="291"/>
      <c r="F35" s="292"/>
      <c r="G35" s="167">
        <v>8500</v>
      </c>
      <c r="H35" s="167">
        <v>8500</v>
      </c>
      <c r="I35" s="167">
        <v>1157</v>
      </c>
      <c r="J35" s="187">
        <v>8500</v>
      </c>
    </row>
    <row r="36" spans="1:10" ht="12.6" customHeight="1" x14ac:dyDescent="0.2">
      <c r="A36" s="174">
        <v>3722</v>
      </c>
      <c r="B36" s="174"/>
      <c r="C36" s="308" t="s">
        <v>108</v>
      </c>
      <c r="D36" s="316"/>
      <c r="E36" s="316"/>
      <c r="F36" s="317"/>
      <c r="G36" s="166">
        <v>3000</v>
      </c>
      <c r="H36" s="166">
        <v>4035</v>
      </c>
      <c r="I36" s="166">
        <v>3534</v>
      </c>
      <c r="J36" s="162">
        <v>5000</v>
      </c>
    </row>
    <row r="37" spans="1:10" ht="12.6" customHeight="1" x14ac:dyDescent="0.2">
      <c r="A37" s="175">
        <v>3725</v>
      </c>
      <c r="B37" s="175"/>
      <c r="C37" s="290" t="s">
        <v>143</v>
      </c>
      <c r="D37" s="291"/>
      <c r="E37" s="291"/>
      <c r="F37" s="292"/>
      <c r="G37" s="167">
        <v>65000</v>
      </c>
      <c r="H37" s="167">
        <v>70000</v>
      </c>
      <c r="I37" s="167">
        <v>52034.5</v>
      </c>
      <c r="J37" s="187">
        <v>70000</v>
      </c>
    </row>
    <row r="38" spans="1:10" ht="12.6" customHeight="1" x14ac:dyDescent="0.2">
      <c r="A38" s="174">
        <v>5512</v>
      </c>
      <c r="B38" s="174"/>
      <c r="C38" s="308" t="s">
        <v>144</v>
      </c>
      <c r="D38" s="309"/>
      <c r="E38" s="309"/>
      <c r="F38" s="310"/>
      <c r="G38" s="168">
        <v>0</v>
      </c>
      <c r="H38" s="168">
        <v>11600</v>
      </c>
      <c r="I38" s="168">
        <v>11595.74</v>
      </c>
      <c r="J38" s="162">
        <v>10000</v>
      </c>
    </row>
    <row r="39" spans="1:10" ht="12.6" customHeight="1" x14ac:dyDescent="0.2">
      <c r="A39" s="174">
        <v>6171</v>
      </c>
      <c r="B39" s="174"/>
      <c r="C39" s="208" t="s">
        <v>66</v>
      </c>
      <c r="D39" s="209"/>
      <c r="E39" s="209"/>
      <c r="F39" s="210"/>
      <c r="G39" s="168">
        <v>0</v>
      </c>
      <c r="H39" s="168">
        <v>2460</v>
      </c>
      <c r="I39" s="168">
        <v>2459.9299999999998</v>
      </c>
      <c r="J39" s="162">
        <v>0</v>
      </c>
    </row>
    <row r="40" spans="1:10" ht="12.6" customHeight="1" x14ac:dyDescent="0.2">
      <c r="A40" s="174">
        <v>6310</v>
      </c>
      <c r="B40" s="174"/>
      <c r="C40" s="220" t="s">
        <v>147</v>
      </c>
      <c r="D40" s="221"/>
      <c r="E40" s="221"/>
      <c r="F40" s="222"/>
      <c r="G40" s="168">
        <v>8000</v>
      </c>
      <c r="H40" s="168">
        <v>9410</v>
      </c>
      <c r="I40" s="168">
        <v>8405.2099999999991</v>
      </c>
      <c r="J40" s="162">
        <v>10000</v>
      </c>
    </row>
    <row r="41" spans="1:10" ht="12.6" customHeight="1" x14ac:dyDescent="0.2">
      <c r="A41" s="180">
        <v>6402</v>
      </c>
      <c r="B41" s="180"/>
      <c r="C41" s="341" t="s">
        <v>148</v>
      </c>
      <c r="D41" s="342"/>
      <c r="E41" s="342"/>
      <c r="F41" s="343"/>
      <c r="G41" s="109">
        <v>0</v>
      </c>
      <c r="H41" s="109">
        <v>3705</v>
      </c>
      <c r="I41" s="109">
        <v>3705</v>
      </c>
      <c r="J41" s="163">
        <v>0</v>
      </c>
    </row>
    <row r="42" spans="1:10" ht="12.6" customHeight="1" thickBot="1" x14ac:dyDescent="0.25">
      <c r="A42" s="325" t="s">
        <v>34</v>
      </c>
      <c r="B42" s="326"/>
      <c r="C42" s="329" t="s">
        <v>46</v>
      </c>
      <c r="D42" s="330"/>
      <c r="E42" s="330"/>
      <c r="F42" s="331"/>
      <c r="G42" s="113">
        <f>SUM(G24:G41)</f>
        <v>665300</v>
      </c>
      <c r="H42" s="113">
        <f>SUM(H24:H41)</f>
        <v>718800</v>
      </c>
      <c r="I42" s="113">
        <f>SUM(I24:I41)</f>
        <v>545631.23</v>
      </c>
      <c r="J42" s="114">
        <f>SUM(J25:J41)</f>
        <v>716300</v>
      </c>
    </row>
    <row r="43" spans="1:10" ht="12.6" customHeight="1" thickBot="1" x14ac:dyDescent="0.25">
      <c r="A43" s="52"/>
      <c r="B43" s="52"/>
      <c r="C43" s="53"/>
      <c r="D43" s="53"/>
      <c r="E43" s="53"/>
      <c r="F43" s="53"/>
      <c r="G43" s="53"/>
      <c r="H43" s="53"/>
      <c r="I43" s="53"/>
      <c r="J43" s="54"/>
    </row>
    <row r="44" spans="1:10" ht="12.6" customHeight="1" x14ac:dyDescent="0.2">
      <c r="A44" s="142" t="s">
        <v>36</v>
      </c>
      <c r="B44" s="143"/>
      <c r="C44" s="296" t="s">
        <v>37</v>
      </c>
      <c r="D44" s="297"/>
      <c r="E44" s="297"/>
      <c r="F44" s="298"/>
      <c r="G44" s="144" t="s">
        <v>118</v>
      </c>
      <c r="H44" s="144" t="s">
        <v>163</v>
      </c>
      <c r="I44" s="144" t="s">
        <v>119</v>
      </c>
      <c r="J44" s="145" t="s">
        <v>131</v>
      </c>
    </row>
    <row r="45" spans="1:10" ht="12.6" customHeight="1" thickBot="1" x14ac:dyDescent="0.25">
      <c r="A45" s="150" t="s">
        <v>51</v>
      </c>
      <c r="B45" s="151"/>
      <c r="C45" s="335"/>
      <c r="D45" s="336"/>
      <c r="E45" s="336"/>
      <c r="F45" s="337"/>
      <c r="G45" s="152">
        <v>2019</v>
      </c>
      <c r="H45" s="152">
        <v>2019</v>
      </c>
      <c r="I45" s="152" t="s">
        <v>120</v>
      </c>
      <c r="J45" s="153">
        <v>2020</v>
      </c>
    </row>
    <row r="46" spans="1:10" ht="12.6" customHeight="1" thickBot="1" x14ac:dyDescent="0.25">
      <c r="A46" s="327" t="s">
        <v>36</v>
      </c>
      <c r="B46" s="328"/>
      <c r="C46" s="332" t="s">
        <v>47</v>
      </c>
      <c r="D46" s="333"/>
      <c r="E46" s="333"/>
      <c r="F46" s="334"/>
      <c r="G46" s="110">
        <v>0</v>
      </c>
      <c r="H46" s="110">
        <v>0</v>
      </c>
      <c r="I46" s="110">
        <v>0</v>
      </c>
      <c r="J46" s="112">
        <v>0</v>
      </c>
    </row>
    <row r="47" spans="1:10" ht="12.6" customHeight="1" thickBot="1" x14ac:dyDescent="0.25"/>
    <row r="48" spans="1:10" ht="12.6" customHeight="1" x14ac:dyDescent="0.2">
      <c r="A48" s="142" t="s">
        <v>38</v>
      </c>
      <c r="B48" s="143"/>
      <c r="C48" s="296" t="s">
        <v>39</v>
      </c>
      <c r="D48" s="297"/>
      <c r="E48" s="297"/>
      <c r="F48" s="298"/>
      <c r="G48" s="144" t="s">
        <v>118</v>
      </c>
      <c r="H48" s="144" t="s">
        <v>163</v>
      </c>
      <c r="I48" s="144" t="s">
        <v>119</v>
      </c>
      <c r="J48" s="145" t="s">
        <v>131</v>
      </c>
    </row>
    <row r="49" spans="1:10" ht="12.6" customHeight="1" thickBot="1" x14ac:dyDescent="0.25">
      <c r="A49" s="150" t="s">
        <v>51</v>
      </c>
      <c r="B49" s="151" t="s">
        <v>117</v>
      </c>
      <c r="C49" s="154"/>
      <c r="D49" s="155"/>
      <c r="E49" s="155"/>
      <c r="F49" s="156"/>
      <c r="G49" s="152">
        <v>2019</v>
      </c>
      <c r="H49" s="152">
        <v>2019</v>
      </c>
      <c r="I49" s="152" t="s">
        <v>120</v>
      </c>
      <c r="J49" s="153">
        <v>2020</v>
      </c>
    </row>
    <row r="50" spans="1:10" ht="12.6" customHeight="1" x14ac:dyDescent="0.2">
      <c r="A50" s="188"/>
      <c r="B50" s="189">
        <v>4111</v>
      </c>
      <c r="C50" s="321" t="s">
        <v>122</v>
      </c>
      <c r="D50" s="322"/>
      <c r="E50" s="322"/>
      <c r="F50" s="323"/>
      <c r="G50" s="190">
        <v>0</v>
      </c>
      <c r="H50" s="190">
        <v>29000</v>
      </c>
      <c r="I50" s="190">
        <v>29000</v>
      </c>
      <c r="J50" s="191">
        <v>0</v>
      </c>
    </row>
    <row r="51" spans="1:10" ht="12.6" customHeight="1" x14ac:dyDescent="0.2">
      <c r="A51" s="188"/>
      <c r="B51" s="189">
        <v>4112</v>
      </c>
      <c r="C51" s="211" t="s">
        <v>146</v>
      </c>
      <c r="D51" s="212"/>
      <c r="E51" s="212"/>
      <c r="F51" s="213"/>
      <c r="G51" s="170">
        <v>116500</v>
      </c>
      <c r="H51" s="170">
        <v>116500</v>
      </c>
      <c r="I51" s="170">
        <v>106083.3</v>
      </c>
      <c r="J51" s="223">
        <v>132400</v>
      </c>
    </row>
    <row r="52" spans="1:10" ht="12.6" customHeight="1" thickBot="1" x14ac:dyDescent="0.25">
      <c r="A52" s="115"/>
      <c r="B52" s="119"/>
      <c r="C52" s="344"/>
      <c r="D52" s="345"/>
      <c r="E52" s="345"/>
      <c r="F52" s="346"/>
      <c r="G52" s="104"/>
      <c r="H52" s="104"/>
      <c r="I52" s="104"/>
      <c r="J52" s="106"/>
    </row>
    <row r="53" spans="1:10" ht="12.6" customHeight="1" thickBot="1" x14ac:dyDescent="0.25">
      <c r="A53" s="327" t="s">
        <v>38</v>
      </c>
      <c r="B53" s="328"/>
      <c r="C53" s="332" t="s">
        <v>48</v>
      </c>
      <c r="D53" s="333"/>
      <c r="E53" s="333"/>
      <c r="F53" s="334"/>
      <c r="G53" s="110">
        <f>SUM(G50:G52)</f>
        <v>116500</v>
      </c>
      <c r="H53" s="110">
        <f>SUM(H50:H52)</f>
        <v>145500</v>
      </c>
      <c r="I53" s="110">
        <f>SUM(I50:I52)</f>
        <v>135083.29999999999</v>
      </c>
      <c r="J53" s="112">
        <f>SUM(J50:J52)</f>
        <v>132400</v>
      </c>
    </row>
    <row r="54" spans="1:10" ht="12.6" customHeight="1" x14ac:dyDescent="0.2">
      <c r="A54" s="38"/>
      <c r="B54" s="38"/>
      <c r="C54" s="40"/>
      <c r="D54" s="92"/>
      <c r="E54" s="92"/>
      <c r="F54" s="92"/>
      <c r="G54" s="93"/>
      <c r="H54" s="93"/>
      <c r="I54" s="93"/>
      <c r="J54" s="39"/>
    </row>
    <row r="55" spans="1:10" ht="2.25" customHeight="1" thickBot="1" x14ac:dyDescent="0.25">
      <c r="A55" s="2"/>
      <c r="B55" s="2"/>
      <c r="C55" s="41"/>
      <c r="D55" s="42"/>
      <c r="E55" s="42"/>
      <c r="F55" s="42"/>
      <c r="G55" s="42"/>
      <c r="H55" s="42"/>
      <c r="I55" s="42"/>
      <c r="J55" s="43"/>
    </row>
    <row r="56" spans="1:10" ht="18" customHeight="1" thickBot="1" x14ac:dyDescent="0.3">
      <c r="A56" s="352" t="s">
        <v>126</v>
      </c>
      <c r="B56" s="353"/>
      <c r="C56" s="354"/>
      <c r="D56" s="354"/>
      <c r="E56" s="354"/>
      <c r="F56" s="354"/>
      <c r="G56" s="121">
        <f>SUM(G20,G42,G46,G53)</f>
        <v>8201800</v>
      </c>
      <c r="H56" s="121">
        <f>SUM(H20,H42,H46,H53)</f>
        <v>8745825</v>
      </c>
      <c r="I56" s="121">
        <f>SUM(I20,I42,I46,I53)</f>
        <v>7647439.2299999995</v>
      </c>
      <c r="J56" s="122">
        <f>SUM(J20,J42,J46,J53)</f>
        <v>8669700</v>
      </c>
    </row>
    <row r="57" spans="1:10" ht="9.75" customHeight="1" x14ac:dyDescent="0.2"/>
    <row r="58" spans="1:10" s="108" customFormat="1" ht="19.899999999999999" customHeight="1" thickBot="1" x14ac:dyDescent="0.35">
      <c r="A58" s="120" t="s">
        <v>127</v>
      </c>
      <c r="B58" s="120"/>
    </row>
    <row r="59" spans="1:10" ht="12.6" customHeight="1" x14ac:dyDescent="0.2">
      <c r="A59" s="142" t="s">
        <v>49</v>
      </c>
      <c r="B59" s="157"/>
      <c r="C59" s="296" t="s">
        <v>50</v>
      </c>
      <c r="D59" s="297"/>
      <c r="E59" s="297"/>
      <c r="F59" s="298"/>
      <c r="G59" s="144" t="s">
        <v>118</v>
      </c>
      <c r="H59" s="144" t="s">
        <v>163</v>
      </c>
      <c r="I59" s="144" t="s">
        <v>119</v>
      </c>
      <c r="J59" s="145" t="s">
        <v>131</v>
      </c>
    </row>
    <row r="60" spans="1:10" ht="12.6" customHeight="1" thickBot="1" x14ac:dyDescent="0.25">
      <c r="A60" s="150" t="s">
        <v>51</v>
      </c>
      <c r="B60" s="158"/>
      <c r="C60" s="338"/>
      <c r="D60" s="339"/>
      <c r="E60" s="339"/>
      <c r="F60" s="340"/>
      <c r="G60" s="152">
        <v>2019</v>
      </c>
      <c r="H60" s="152">
        <v>2019</v>
      </c>
      <c r="I60" s="152" t="s">
        <v>120</v>
      </c>
      <c r="J60" s="153">
        <v>2020</v>
      </c>
    </row>
    <row r="61" spans="1:10" ht="12.6" customHeight="1" x14ac:dyDescent="0.2">
      <c r="A61" s="116">
        <v>2143</v>
      </c>
      <c r="B61" s="124"/>
      <c r="C61" s="318" t="s">
        <v>149</v>
      </c>
      <c r="D61" s="319"/>
      <c r="E61" s="319"/>
      <c r="F61" s="320"/>
      <c r="G61" s="100">
        <v>3300</v>
      </c>
      <c r="H61" s="100">
        <v>3245</v>
      </c>
      <c r="I61" s="101">
        <v>3243</v>
      </c>
      <c r="J61" s="95">
        <v>3400</v>
      </c>
    </row>
    <row r="62" spans="1:10" ht="12.6" customHeight="1" x14ac:dyDescent="0.2">
      <c r="A62" s="116">
        <v>2212</v>
      </c>
      <c r="B62" s="124"/>
      <c r="C62" s="205" t="s">
        <v>150</v>
      </c>
      <c r="D62" s="206"/>
      <c r="E62" s="206"/>
      <c r="F62" s="207"/>
      <c r="G62" s="100">
        <v>230000</v>
      </c>
      <c r="H62" s="100">
        <v>230000</v>
      </c>
      <c r="I62" s="101">
        <v>198900</v>
      </c>
      <c r="J62" s="95">
        <v>315000</v>
      </c>
    </row>
    <row r="63" spans="1:10" ht="12.6" customHeight="1" x14ac:dyDescent="0.2">
      <c r="A63" s="192">
        <v>2310</v>
      </c>
      <c r="B63" s="193"/>
      <c r="C63" s="347" t="s">
        <v>60</v>
      </c>
      <c r="D63" s="348"/>
      <c r="E63" s="348"/>
      <c r="F63" s="349"/>
      <c r="G63" s="194">
        <v>37000</v>
      </c>
      <c r="H63" s="194">
        <v>43050</v>
      </c>
      <c r="I63" s="195">
        <v>6050</v>
      </c>
      <c r="J63" s="196">
        <v>40000</v>
      </c>
    </row>
    <row r="64" spans="1:10" ht="12.6" customHeight="1" x14ac:dyDescent="0.2">
      <c r="A64" s="116">
        <v>2321</v>
      </c>
      <c r="B64" s="124"/>
      <c r="C64" s="318" t="s">
        <v>105</v>
      </c>
      <c r="D64" s="319"/>
      <c r="E64" s="319"/>
      <c r="F64" s="320"/>
      <c r="G64" s="100">
        <v>500000</v>
      </c>
      <c r="H64" s="100">
        <v>0</v>
      </c>
      <c r="I64" s="101">
        <v>0</v>
      </c>
      <c r="J64" s="95">
        <v>500000</v>
      </c>
    </row>
    <row r="65" spans="1:10" ht="12.6" customHeight="1" x14ac:dyDescent="0.2">
      <c r="A65" s="192">
        <v>2333</v>
      </c>
      <c r="B65" s="193"/>
      <c r="C65" s="347" t="s">
        <v>151</v>
      </c>
      <c r="D65" s="348"/>
      <c r="E65" s="348"/>
      <c r="F65" s="349"/>
      <c r="G65" s="194">
        <v>0</v>
      </c>
      <c r="H65" s="194">
        <v>184985</v>
      </c>
      <c r="I65" s="195">
        <v>184982.5</v>
      </c>
      <c r="J65" s="196">
        <v>0</v>
      </c>
    </row>
    <row r="66" spans="1:10" ht="12.6" customHeight="1" x14ac:dyDescent="0.2">
      <c r="A66" s="116">
        <v>3111</v>
      </c>
      <c r="B66" s="124"/>
      <c r="C66" s="127" t="s">
        <v>152</v>
      </c>
      <c r="D66" s="128"/>
      <c r="E66" s="128"/>
      <c r="F66" s="129"/>
      <c r="G66" s="100">
        <v>185000</v>
      </c>
      <c r="H66" s="100">
        <v>260525</v>
      </c>
      <c r="I66" s="101">
        <v>238447.7</v>
      </c>
      <c r="J66" s="95">
        <v>185000</v>
      </c>
    </row>
    <row r="67" spans="1:10" ht="12.6" customHeight="1" x14ac:dyDescent="0.2">
      <c r="A67" s="192">
        <v>3314</v>
      </c>
      <c r="B67" s="193"/>
      <c r="C67" s="347" t="s">
        <v>140</v>
      </c>
      <c r="D67" s="348"/>
      <c r="E67" s="348"/>
      <c r="F67" s="349"/>
      <c r="G67" s="194">
        <v>37500</v>
      </c>
      <c r="H67" s="194">
        <v>47900</v>
      </c>
      <c r="I67" s="195">
        <v>35630</v>
      </c>
      <c r="J67" s="196">
        <v>40500</v>
      </c>
    </row>
    <row r="68" spans="1:10" ht="12.6" customHeight="1" x14ac:dyDescent="0.2">
      <c r="A68" s="116">
        <v>3319</v>
      </c>
      <c r="B68" s="124"/>
      <c r="C68" s="318" t="s">
        <v>106</v>
      </c>
      <c r="D68" s="319"/>
      <c r="E68" s="319"/>
      <c r="F68" s="320"/>
      <c r="G68" s="100">
        <v>20000</v>
      </c>
      <c r="H68" s="100">
        <v>15000</v>
      </c>
      <c r="I68" s="101">
        <v>12358</v>
      </c>
      <c r="J68" s="94">
        <v>20000</v>
      </c>
    </row>
    <row r="69" spans="1:10" ht="12.6" customHeight="1" x14ac:dyDescent="0.2">
      <c r="A69" s="192">
        <v>3322</v>
      </c>
      <c r="B69" s="193"/>
      <c r="C69" s="347" t="s">
        <v>153</v>
      </c>
      <c r="D69" s="348"/>
      <c r="E69" s="348"/>
      <c r="F69" s="349"/>
      <c r="G69" s="194">
        <v>16000</v>
      </c>
      <c r="H69" s="194">
        <v>16000</v>
      </c>
      <c r="I69" s="195">
        <v>4843.2700000000004</v>
      </c>
      <c r="J69" s="196">
        <v>16000</v>
      </c>
    </row>
    <row r="70" spans="1:10" ht="12.6" customHeight="1" x14ac:dyDescent="0.2">
      <c r="A70" s="116">
        <v>3326</v>
      </c>
      <c r="B70" s="124"/>
      <c r="C70" s="318" t="s">
        <v>154</v>
      </c>
      <c r="D70" s="319"/>
      <c r="E70" s="319"/>
      <c r="F70" s="320"/>
      <c r="G70" s="100">
        <v>0</v>
      </c>
      <c r="H70" s="100">
        <v>8500</v>
      </c>
      <c r="I70" s="101">
        <v>8500</v>
      </c>
      <c r="J70" s="94">
        <v>0</v>
      </c>
    </row>
    <row r="71" spans="1:10" ht="12.6" customHeight="1" x14ac:dyDescent="0.2">
      <c r="A71" s="192">
        <v>3341</v>
      </c>
      <c r="B71" s="193"/>
      <c r="C71" s="197" t="s">
        <v>155</v>
      </c>
      <c r="D71" s="198"/>
      <c r="E71" s="198"/>
      <c r="F71" s="199"/>
      <c r="G71" s="194">
        <v>5000</v>
      </c>
      <c r="H71" s="194">
        <v>0</v>
      </c>
      <c r="I71" s="195">
        <v>0</v>
      </c>
      <c r="J71" s="196">
        <v>5000</v>
      </c>
    </row>
    <row r="72" spans="1:10" ht="12.6" customHeight="1" x14ac:dyDescent="0.2">
      <c r="A72" s="116">
        <v>3349</v>
      </c>
      <c r="B72" s="124"/>
      <c r="C72" s="127" t="s">
        <v>141</v>
      </c>
      <c r="D72" s="128"/>
      <c r="E72" s="128"/>
      <c r="F72" s="129"/>
      <c r="G72" s="100">
        <v>25000</v>
      </c>
      <c r="H72" s="100">
        <v>25000</v>
      </c>
      <c r="I72" s="101">
        <v>11495.5</v>
      </c>
      <c r="J72" s="95">
        <v>25000</v>
      </c>
    </row>
    <row r="73" spans="1:10" ht="12.6" customHeight="1" x14ac:dyDescent="0.2">
      <c r="A73" s="192">
        <v>3392</v>
      </c>
      <c r="B73" s="193"/>
      <c r="C73" s="197" t="s">
        <v>142</v>
      </c>
      <c r="D73" s="198"/>
      <c r="E73" s="198"/>
      <c r="F73" s="199"/>
      <c r="G73" s="194">
        <v>187000</v>
      </c>
      <c r="H73" s="194">
        <v>292500</v>
      </c>
      <c r="I73" s="195">
        <v>241125.19</v>
      </c>
      <c r="J73" s="196">
        <v>170000</v>
      </c>
    </row>
    <row r="74" spans="1:10" ht="12.6" customHeight="1" x14ac:dyDescent="0.2">
      <c r="A74" s="116">
        <v>3399</v>
      </c>
      <c r="B74" s="124"/>
      <c r="C74" s="318" t="s">
        <v>106</v>
      </c>
      <c r="D74" s="319"/>
      <c r="E74" s="319"/>
      <c r="F74" s="320"/>
      <c r="G74" s="100">
        <v>85000</v>
      </c>
      <c r="H74" s="100">
        <v>98000</v>
      </c>
      <c r="I74" s="101">
        <v>52562</v>
      </c>
      <c r="J74" s="94">
        <v>90000</v>
      </c>
    </row>
    <row r="75" spans="1:10" ht="12.6" customHeight="1" x14ac:dyDescent="0.2">
      <c r="A75" s="192">
        <v>3419</v>
      </c>
      <c r="B75" s="193"/>
      <c r="C75" s="347" t="s">
        <v>156</v>
      </c>
      <c r="D75" s="348"/>
      <c r="E75" s="348"/>
      <c r="F75" s="349"/>
      <c r="G75" s="194">
        <v>20000</v>
      </c>
      <c r="H75" s="194">
        <v>20000</v>
      </c>
      <c r="I75" s="195">
        <v>20000</v>
      </c>
      <c r="J75" s="196">
        <v>20000</v>
      </c>
    </row>
    <row r="76" spans="1:10" ht="12.6" customHeight="1" x14ac:dyDescent="0.2">
      <c r="A76" s="116">
        <v>3429</v>
      </c>
      <c r="B76" s="124"/>
      <c r="C76" s="127" t="s">
        <v>157</v>
      </c>
      <c r="D76" s="128"/>
      <c r="E76" s="128"/>
      <c r="F76" s="129"/>
      <c r="G76" s="100">
        <v>10000</v>
      </c>
      <c r="H76" s="100">
        <v>10000</v>
      </c>
      <c r="I76" s="101">
        <v>0</v>
      </c>
      <c r="J76" s="94">
        <v>20000</v>
      </c>
    </row>
    <row r="77" spans="1:10" ht="12.6" customHeight="1" x14ac:dyDescent="0.2">
      <c r="A77" s="192">
        <v>3525</v>
      </c>
      <c r="B77" s="193"/>
      <c r="C77" s="347" t="s">
        <v>134</v>
      </c>
      <c r="D77" s="348"/>
      <c r="E77" s="348"/>
      <c r="F77" s="349"/>
      <c r="G77" s="194">
        <v>0</v>
      </c>
      <c r="H77" s="194">
        <v>5000</v>
      </c>
      <c r="I77" s="195">
        <v>5000</v>
      </c>
      <c r="J77" s="196">
        <v>0</v>
      </c>
    </row>
    <row r="78" spans="1:10" ht="12.6" customHeight="1" x14ac:dyDescent="0.2">
      <c r="A78" s="116">
        <v>3612</v>
      </c>
      <c r="B78" s="124"/>
      <c r="C78" s="318" t="s">
        <v>14</v>
      </c>
      <c r="D78" s="319"/>
      <c r="E78" s="319"/>
      <c r="F78" s="320"/>
      <c r="G78" s="100">
        <v>93000</v>
      </c>
      <c r="H78" s="100">
        <v>33000</v>
      </c>
      <c r="I78" s="101">
        <v>11277</v>
      </c>
      <c r="J78" s="94">
        <v>94000</v>
      </c>
    </row>
    <row r="79" spans="1:10" ht="12.6" customHeight="1" x14ac:dyDescent="0.2">
      <c r="A79" s="192">
        <v>3613</v>
      </c>
      <c r="B79" s="193"/>
      <c r="C79" s="347" t="s">
        <v>70</v>
      </c>
      <c r="D79" s="348"/>
      <c r="E79" s="348"/>
      <c r="F79" s="349"/>
      <c r="G79" s="194">
        <v>105000</v>
      </c>
      <c r="H79" s="194">
        <v>156065</v>
      </c>
      <c r="I79" s="195">
        <v>78030.5</v>
      </c>
      <c r="J79" s="196">
        <v>185000</v>
      </c>
    </row>
    <row r="80" spans="1:10" ht="12.6" customHeight="1" x14ac:dyDescent="0.2">
      <c r="A80" s="116">
        <v>3631</v>
      </c>
      <c r="B80" s="124"/>
      <c r="C80" s="318" t="s">
        <v>16</v>
      </c>
      <c r="D80" s="350"/>
      <c r="E80" s="350"/>
      <c r="F80" s="351"/>
      <c r="G80" s="98">
        <v>140000</v>
      </c>
      <c r="H80" s="98">
        <v>140000</v>
      </c>
      <c r="I80" s="99">
        <v>98439</v>
      </c>
      <c r="J80" s="96">
        <v>140000</v>
      </c>
    </row>
    <row r="81" spans="1:10" ht="12.6" customHeight="1" x14ac:dyDescent="0.2">
      <c r="A81" s="192">
        <v>3632</v>
      </c>
      <c r="B81" s="193"/>
      <c r="C81" s="347" t="s">
        <v>133</v>
      </c>
      <c r="D81" s="348"/>
      <c r="E81" s="348"/>
      <c r="F81" s="349"/>
      <c r="G81" s="194">
        <v>330000</v>
      </c>
      <c r="H81" s="194">
        <v>330000</v>
      </c>
      <c r="I81" s="195">
        <v>936</v>
      </c>
      <c r="J81" s="196">
        <v>30000</v>
      </c>
    </row>
    <row r="82" spans="1:10" ht="12.6" customHeight="1" x14ac:dyDescent="0.2">
      <c r="A82" s="116">
        <v>3639</v>
      </c>
      <c r="B82" s="124"/>
      <c r="C82" s="318" t="s">
        <v>107</v>
      </c>
      <c r="D82" s="350"/>
      <c r="E82" s="350"/>
      <c r="F82" s="351"/>
      <c r="G82" s="100">
        <v>5570</v>
      </c>
      <c r="H82" s="100">
        <v>39620</v>
      </c>
      <c r="I82" s="101">
        <v>32119</v>
      </c>
      <c r="J82" s="96">
        <v>11570</v>
      </c>
    </row>
    <row r="83" spans="1:10" s="55" customFormat="1" ht="12.6" customHeight="1" x14ac:dyDescent="0.2">
      <c r="A83" s="192">
        <v>3722</v>
      </c>
      <c r="B83" s="193"/>
      <c r="C83" s="347" t="s">
        <v>108</v>
      </c>
      <c r="D83" s="348"/>
      <c r="E83" s="348"/>
      <c r="F83" s="349"/>
      <c r="G83" s="194">
        <v>503600</v>
      </c>
      <c r="H83" s="194">
        <v>503600</v>
      </c>
      <c r="I83" s="195">
        <v>395992.38</v>
      </c>
      <c r="J83" s="196">
        <v>505000</v>
      </c>
    </row>
    <row r="84" spans="1:10" s="55" customFormat="1" ht="12.6" customHeight="1" x14ac:dyDescent="0.2">
      <c r="A84" s="116">
        <v>3745</v>
      </c>
      <c r="B84" s="124"/>
      <c r="C84" s="318" t="s">
        <v>109</v>
      </c>
      <c r="D84" s="319"/>
      <c r="E84" s="319"/>
      <c r="F84" s="320"/>
      <c r="G84" s="100">
        <v>40000</v>
      </c>
      <c r="H84" s="100">
        <v>95625</v>
      </c>
      <c r="I84" s="101">
        <v>4286</v>
      </c>
      <c r="J84" s="94">
        <v>40000</v>
      </c>
    </row>
    <row r="85" spans="1:10" s="55" customFormat="1" ht="12.6" customHeight="1" x14ac:dyDescent="0.2">
      <c r="A85" s="192">
        <v>3900</v>
      </c>
      <c r="B85" s="193"/>
      <c r="C85" s="347" t="s">
        <v>158</v>
      </c>
      <c r="D85" s="348"/>
      <c r="E85" s="348"/>
      <c r="F85" s="349"/>
      <c r="G85" s="194">
        <v>20000</v>
      </c>
      <c r="H85" s="194">
        <v>40000</v>
      </c>
      <c r="I85" s="195">
        <v>40000</v>
      </c>
      <c r="J85" s="196">
        <v>40000</v>
      </c>
    </row>
    <row r="86" spans="1:10" s="55" customFormat="1" ht="12.6" customHeight="1" x14ac:dyDescent="0.2">
      <c r="A86" s="192">
        <v>4358</v>
      </c>
      <c r="B86" s="193"/>
      <c r="C86" s="214" t="s">
        <v>159</v>
      </c>
      <c r="D86" s="215"/>
      <c r="E86" s="215"/>
      <c r="F86" s="216"/>
      <c r="G86" s="194">
        <v>0</v>
      </c>
      <c r="H86" s="194">
        <v>2000</v>
      </c>
      <c r="I86" s="195">
        <v>2000</v>
      </c>
      <c r="J86" s="196">
        <v>0</v>
      </c>
    </row>
    <row r="87" spans="1:10" s="55" customFormat="1" ht="12.6" customHeight="1" x14ac:dyDescent="0.2">
      <c r="A87" s="192">
        <v>4359</v>
      </c>
      <c r="B87" s="193"/>
      <c r="C87" s="214" t="s">
        <v>160</v>
      </c>
      <c r="D87" s="215"/>
      <c r="E87" s="215"/>
      <c r="F87" s="216"/>
      <c r="G87" s="194">
        <v>0</v>
      </c>
      <c r="H87" s="194">
        <v>2000</v>
      </c>
      <c r="I87" s="195">
        <v>2000</v>
      </c>
      <c r="J87" s="196">
        <v>10000</v>
      </c>
    </row>
    <row r="88" spans="1:10" s="55" customFormat="1" ht="12.6" customHeight="1" x14ac:dyDescent="0.2">
      <c r="A88" s="192">
        <v>4379</v>
      </c>
      <c r="B88" s="193"/>
      <c r="C88" s="214" t="s">
        <v>161</v>
      </c>
      <c r="D88" s="215"/>
      <c r="E88" s="215"/>
      <c r="F88" s="216"/>
      <c r="G88" s="194">
        <v>0</v>
      </c>
      <c r="H88" s="194">
        <v>3000</v>
      </c>
      <c r="I88" s="195">
        <v>3000</v>
      </c>
      <c r="J88" s="196">
        <v>2000</v>
      </c>
    </row>
    <row r="89" spans="1:10" s="55" customFormat="1" ht="12.6" customHeight="1" x14ac:dyDescent="0.2">
      <c r="A89" s="192">
        <v>5212</v>
      </c>
      <c r="B89" s="193"/>
      <c r="C89" s="214" t="s">
        <v>110</v>
      </c>
      <c r="D89" s="215"/>
      <c r="E89" s="215"/>
      <c r="F89" s="216"/>
      <c r="G89" s="194">
        <v>1000</v>
      </c>
      <c r="H89" s="194">
        <v>0</v>
      </c>
      <c r="I89" s="195">
        <v>0</v>
      </c>
      <c r="J89" s="196">
        <v>0</v>
      </c>
    </row>
    <row r="90" spans="1:10" s="55" customFormat="1" ht="12.6" customHeight="1" x14ac:dyDescent="0.2">
      <c r="A90" s="116">
        <v>5213</v>
      </c>
      <c r="B90" s="124"/>
      <c r="C90" s="318" t="s">
        <v>162</v>
      </c>
      <c r="D90" s="319"/>
      <c r="E90" s="319"/>
      <c r="F90" s="320"/>
      <c r="G90" s="100">
        <v>82000</v>
      </c>
      <c r="H90" s="100">
        <v>0</v>
      </c>
      <c r="I90" s="101">
        <v>0</v>
      </c>
      <c r="J90" s="96">
        <v>50000</v>
      </c>
    </row>
    <row r="91" spans="1:10" s="55" customFormat="1" ht="12.6" customHeight="1" x14ac:dyDescent="0.2">
      <c r="A91" s="116">
        <v>5512</v>
      </c>
      <c r="B91" s="124"/>
      <c r="C91" s="217" t="s">
        <v>144</v>
      </c>
      <c r="D91" s="218"/>
      <c r="E91" s="218"/>
      <c r="F91" s="219"/>
      <c r="G91" s="100">
        <v>111500</v>
      </c>
      <c r="H91" s="100">
        <v>148915</v>
      </c>
      <c r="I91" s="101">
        <v>90861.88</v>
      </c>
      <c r="J91" s="96">
        <v>111000</v>
      </c>
    </row>
    <row r="92" spans="1:10" ht="12.6" customHeight="1" x14ac:dyDescent="0.2">
      <c r="A92" s="192">
        <v>6112</v>
      </c>
      <c r="B92" s="193"/>
      <c r="C92" s="347" t="s">
        <v>78</v>
      </c>
      <c r="D92" s="348"/>
      <c r="E92" s="348"/>
      <c r="F92" s="349"/>
      <c r="G92" s="194">
        <v>580000</v>
      </c>
      <c r="H92" s="194">
        <v>580000</v>
      </c>
      <c r="I92" s="195">
        <v>492910</v>
      </c>
      <c r="J92" s="196">
        <v>600000</v>
      </c>
    </row>
    <row r="93" spans="1:10" ht="12.6" customHeight="1" x14ac:dyDescent="0.2">
      <c r="A93" s="116">
        <v>6117</v>
      </c>
      <c r="B93" s="124"/>
      <c r="C93" s="318" t="s">
        <v>123</v>
      </c>
      <c r="D93" s="350"/>
      <c r="E93" s="350"/>
      <c r="F93" s="351"/>
      <c r="G93" s="100">
        <v>0</v>
      </c>
      <c r="H93" s="100">
        <v>21575</v>
      </c>
      <c r="I93" s="101">
        <v>21574</v>
      </c>
      <c r="J93" s="96">
        <v>0</v>
      </c>
    </row>
    <row r="94" spans="1:10" ht="12.6" customHeight="1" x14ac:dyDescent="0.2">
      <c r="A94" s="192">
        <v>6171</v>
      </c>
      <c r="B94" s="193"/>
      <c r="C94" s="347" t="s">
        <v>66</v>
      </c>
      <c r="D94" s="348"/>
      <c r="E94" s="348"/>
      <c r="F94" s="349"/>
      <c r="G94" s="194">
        <v>1553000</v>
      </c>
      <c r="H94" s="194">
        <v>1562560</v>
      </c>
      <c r="I94" s="195">
        <v>1173804.51</v>
      </c>
      <c r="J94" s="196">
        <v>1659000</v>
      </c>
    </row>
    <row r="95" spans="1:10" ht="12.6" customHeight="1" x14ac:dyDescent="0.2">
      <c r="A95" s="116">
        <v>6310</v>
      </c>
      <c r="B95" s="124"/>
      <c r="C95" s="318" t="s">
        <v>111</v>
      </c>
      <c r="D95" s="319"/>
      <c r="E95" s="319"/>
      <c r="F95" s="320"/>
      <c r="G95" s="100">
        <v>10000</v>
      </c>
      <c r="H95" s="100">
        <v>10000</v>
      </c>
      <c r="I95" s="101">
        <v>8295.4</v>
      </c>
      <c r="J95" s="96">
        <v>10000</v>
      </c>
    </row>
    <row r="96" spans="1:10" ht="12.6" customHeight="1" x14ac:dyDescent="0.2">
      <c r="A96" s="192">
        <v>6320</v>
      </c>
      <c r="B96" s="193"/>
      <c r="C96" s="347" t="s">
        <v>112</v>
      </c>
      <c r="D96" s="348"/>
      <c r="E96" s="348"/>
      <c r="F96" s="349"/>
      <c r="G96" s="194">
        <v>26500</v>
      </c>
      <c r="H96" s="194">
        <v>26050</v>
      </c>
      <c r="I96" s="195">
        <v>26050</v>
      </c>
      <c r="J96" s="196">
        <v>26100</v>
      </c>
    </row>
    <row r="97" spans="1:10" ht="12.6" customHeight="1" x14ac:dyDescent="0.2">
      <c r="A97" s="116">
        <v>6330</v>
      </c>
      <c r="B97" s="124"/>
      <c r="C97" s="318" t="s">
        <v>124</v>
      </c>
      <c r="D97" s="350"/>
      <c r="E97" s="350"/>
      <c r="F97" s="351"/>
      <c r="G97" s="100">
        <v>0</v>
      </c>
      <c r="H97" s="100">
        <v>0</v>
      </c>
      <c r="I97" s="101">
        <v>0</v>
      </c>
      <c r="J97" s="94">
        <v>0</v>
      </c>
    </row>
    <row r="98" spans="1:10" ht="12.6" customHeight="1" x14ac:dyDescent="0.2">
      <c r="A98" s="192">
        <v>6399</v>
      </c>
      <c r="B98" s="193"/>
      <c r="C98" s="347" t="s">
        <v>113</v>
      </c>
      <c r="D98" s="348"/>
      <c r="E98" s="348"/>
      <c r="F98" s="349"/>
      <c r="G98" s="194">
        <v>0</v>
      </c>
      <c r="H98" s="194">
        <v>124070</v>
      </c>
      <c r="I98" s="195">
        <v>124070</v>
      </c>
      <c r="J98" s="196">
        <v>0</v>
      </c>
    </row>
    <row r="99" spans="1:10" ht="12.6" customHeight="1" x14ac:dyDescent="0.2">
      <c r="A99" s="117">
        <v>6402</v>
      </c>
      <c r="B99" s="125"/>
      <c r="C99" s="318" t="s">
        <v>96</v>
      </c>
      <c r="D99" s="319"/>
      <c r="E99" s="319"/>
      <c r="F99" s="320"/>
      <c r="G99" s="102">
        <v>14000</v>
      </c>
      <c r="H99" s="102">
        <v>17100</v>
      </c>
      <c r="I99" s="103">
        <v>17096</v>
      </c>
      <c r="J99" s="97">
        <v>7500</v>
      </c>
    </row>
    <row r="100" spans="1:10" ht="12.6" customHeight="1" thickBot="1" x14ac:dyDescent="0.25">
      <c r="A100" s="200">
        <v>6409</v>
      </c>
      <c r="B100" s="133"/>
      <c r="C100" s="355" t="s">
        <v>114</v>
      </c>
      <c r="D100" s="356"/>
      <c r="E100" s="356"/>
      <c r="F100" s="357"/>
      <c r="G100" s="201">
        <v>836830</v>
      </c>
      <c r="H100" s="201">
        <v>294715</v>
      </c>
      <c r="I100" s="134">
        <v>0</v>
      </c>
      <c r="J100" s="202">
        <v>1309630</v>
      </c>
    </row>
    <row r="101" spans="1:10" ht="12.6" customHeight="1" thickBot="1" x14ac:dyDescent="0.25">
      <c r="A101" s="332" t="s">
        <v>49</v>
      </c>
      <c r="B101" s="358"/>
      <c r="C101" s="332" t="s">
        <v>52</v>
      </c>
      <c r="D101" s="333"/>
      <c r="E101" s="333"/>
      <c r="F101" s="334"/>
      <c r="G101" s="110">
        <f>SUM(G61:G100)</f>
        <v>5812800</v>
      </c>
      <c r="H101" s="110">
        <f>SUM(H61:H100)</f>
        <v>5389600</v>
      </c>
      <c r="I101" s="110">
        <f>SUM(I61:I100)</f>
        <v>3645878.8299999996</v>
      </c>
      <c r="J101" s="112">
        <f>SUM(J61:J100)</f>
        <v>6280700</v>
      </c>
    </row>
    <row r="102" spans="1:10" ht="12.6" customHeight="1" thickBot="1" x14ac:dyDescent="0.25"/>
    <row r="103" spans="1:10" ht="12.6" customHeight="1" x14ac:dyDescent="0.2">
      <c r="A103" s="142" t="s">
        <v>53</v>
      </c>
      <c r="B103" s="157"/>
      <c r="C103" s="296" t="s">
        <v>54</v>
      </c>
      <c r="D103" s="297"/>
      <c r="E103" s="297"/>
      <c r="F103" s="298"/>
      <c r="G103" s="144" t="s">
        <v>118</v>
      </c>
      <c r="H103" s="144" t="s">
        <v>163</v>
      </c>
      <c r="I103" s="144" t="s">
        <v>119</v>
      </c>
      <c r="J103" s="145" t="s">
        <v>131</v>
      </c>
    </row>
    <row r="104" spans="1:10" ht="12.6" customHeight="1" thickBot="1" x14ac:dyDescent="0.25">
      <c r="A104" s="150" t="s">
        <v>51</v>
      </c>
      <c r="B104" s="158"/>
      <c r="C104" s="359"/>
      <c r="D104" s="360"/>
      <c r="E104" s="360"/>
      <c r="F104" s="361"/>
      <c r="G104" s="152">
        <v>2019</v>
      </c>
      <c r="H104" s="152">
        <v>2019</v>
      </c>
      <c r="I104" s="152" t="s">
        <v>120</v>
      </c>
      <c r="J104" s="153">
        <v>2020</v>
      </c>
    </row>
    <row r="105" spans="1:10" ht="12.6" customHeight="1" thickBot="1" x14ac:dyDescent="0.25">
      <c r="A105" s="192">
        <v>3613</v>
      </c>
      <c r="B105" s="193"/>
      <c r="C105" s="197" t="s">
        <v>70</v>
      </c>
      <c r="D105" s="198"/>
      <c r="E105" s="198"/>
      <c r="F105" s="199"/>
      <c r="G105" s="194">
        <v>2000000</v>
      </c>
      <c r="H105" s="194">
        <v>2000000</v>
      </c>
      <c r="I105" s="194">
        <v>6300</v>
      </c>
      <c r="J105" s="196">
        <v>2000000</v>
      </c>
    </row>
    <row r="106" spans="1:10" ht="12.6" customHeight="1" thickBot="1" x14ac:dyDescent="0.25">
      <c r="A106" s="327" t="s">
        <v>53</v>
      </c>
      <c r="B106" s="365"/>
      <c r="C106" s="324" t="s">
        <v>55</v>
      </c>
      <c r="D106" s="366"/>
      <c r="E106" s="366"/>
      <c r="F106" s="367"/>
      <c r="G106" s="113">
        <f>SUM(G105:G105)</f>
        <v>2000000</v>
      </c>
      <c r="H106" s="113">
        <f>SUM(H105:H105)</f>
        <v>2000000</v>
      </c>
      <c r="I106" s="113">
        <f>SUM(I105:I105)</f>
        <v>6300</v>
      </c>
      <c r="J106" s="114">
        <f>SUM(J105:J105)</f>
        <v>2000000</v>
      </c>
    </row>
    <row r="107" spans="1:10" ht="15.75" customHeight="1" thickBot="1" x14ac:dyDescent="0.25">
      <c r="J107" s="89"/>
    </row>
    <row r="108" spans="1:10" ht="18" customHeight="1" thickBot="1" x14ac:dyDescent="0.3">
      <c r="A108" s="352" t="s">
        <v>125</v>
      </c>
      <c r="B108" s="353"/>
      <c r="C108" s="354"/>
      <c r="D108" s="354"/>
      <c r="E108" s="354"/>
      <c r="F108" s="354"/>
      <c r="G108" s="121">
        <f>SUM(G101,G106)</f>
        <v>7812800</v>
      </c>
      <c r="H108" s="123">
        <f>SUM(H101,H106)</f>
        <v>7389600</v>
      </c>
      <c r="I108" s="121">
        <f>SUM(I101,I106)</f>
        <v>3652178.8299999996</v>
      </c>
      <c r="J108" s="122">
        <f>SUM(J101,J106)</f>
        <v>8280700</v>
      </c>
    </row>
    <row r="109" spans="1:10" ht="12.75" customHeight="1" x14ac:dyDescent="0.25">
      <c r="A109" s="91"/>
      <c r="B109" s="91"/>
      <c r="C109" s="91"/>
      <c r="D109" s="91"/>
      <c r="E109" s="91"/>
      <c r="F109" s="91"/>
      <c r="G109" s="91"/>
      <c r="H109" s="91"/>
      <c r="I109" s="91"/>
      <c r="J109" s="90"/>
    </row>
    <row r="110" spans="1:10" ht="15" customHeight="1" thickBot="1" x14ac:dyDescent="0.35">
      <c r="A110" s="120" t="s">
        <v>129</v>
      </c>
      <c r="B110" s="120"/>
    </row>
    <row r="111" spans="1:10" ht="12.6" customHeight="1" x14ac:dyDescent="0.2">
      <c r="A111" s="142" t="s">
        <v>115</v>
      </c>
      <c r="B111" s="157"/>
      <c r="C111" s="296" t="s">
        <v>104</v>
      </c>
      <c r="D111" s="297"/>
      <c r="E111" s="297"/>
      <c r="F111" s="298"/>
      <c r="G111" s="144" t="s">
        <v>118</v>
      </c>
      <c r="H111" s="144" t="s">
        <v>163</v>
      </c>
      <c r="I111" s="144" t="s">
        <v>119</v>
      </c>
      <c r="J111" s="145" t="s">
        <v>131</v>
      </c>
    </row>
    <row r="112" spans="1:10" ht="12.6" customHeight="1" thickBot="1" x14ac:dyDescent="0.25">
      <c r="A112" s="150" t="s">
        <v>51</v>
      </c>
      <c r="B112" s="158" t="s">
        <v>117</v>
      </c>
      <c r="C112" s="359"/>
      <c r="D112" s="360"/>
      <c r="E112" s="360"/>
      <c r="F112" s="361"/>
      <c r="G112" s="152">
        <v>2019</v>
      </c>
      <c r="H112" s="152">
        <v>2019</v>
      </c>
      <c r="I112" s="152" t="s">
        <v>120</v>
      </c>
      <c r="J112" s="153">
        <v>2020</v>
      </c>
    </row>
    <row r="113" spans="1:11" ht="12.6" customHeight="1" thickBot="1" x14ac:dyDescent="0.25">
      <c r="A113" s="118"/>
      <c r="B113" s="126">
        <v>8115</v>
      </c>
      <c r="C113" s="362" t="s">
        <v>40</v>
      </c>
      <c r="D113" s="363"/>
      <c r="E113" s="363"/>
      <c r="F113" s="364"/>
      <c r="G113" s="105">
        <v>0</v>
      </c>
      <c r="H113" s="253">
        <v>3510690.4</v>
      </c>
      <c r="I113" s="232">
        <v>3671180.4</v>
      </c>
      <c r="J113" s="203">
        <v>0</v>
      </c>
    </row>
    <row r="114" spans="1:11" ht="12.6" customHeight="1" thickBot="1" x14ac:dyDescent="0.25">
      <c r="A114" s="224"/>
      <c r="B114" s="225">
        <v>8124</v>
      </c>
      <c r="C114" s="226" t="s">
        <v>164</v>
      </c>
      <c r="D114" s="226"/>
      <c r="E114" s="226"/>
      <c r="F114" s="226"/>
      <c r="G114" s="233">
        <v>389000</v>
      </c>
      <c r="H114" s="233">
        <v>389000</v>
      </c>
      <c r="I114" s="233">
        <v>324080</v>
      </c>
      <c r="J114" s="235">
        <v>389000</v>
      </c>
    </row>
    <row r="115" spans="1:11" ht="12.6" customHeight="1" thickBot="1" x14ac:dyDescent="0.25">
      <c r="A115" s="327" t="s">
        <v>115</v>
      </c>
      <c r="B115" s="365"/>
      <c r="C115" s="332" t="s">
        <v>116</v>
      </c>
      <c r="D115" s="333"/>
      <c r="E115" s="333"/>
      <c r="F115" s="334"/>
      <c r="G115" s="234">
        <f>SUM(G113:G114)</f>
        <v>389000</v>
      </c>
      <c r="H115" s="234">
        <f>SUM(H113:H114)</f>
        <v>3899690.4</v>
      </c>
      <c r="I115" s="234">
        <f>SUM(I113:I114)</f>
        <v>3995260.4</v>
      </c>
      <c r="J115" s="234">
        <f>SUM(J113:J114)</f>
        <v>389000</v>
      </c>
    </row>
    <row r="116" spans="1:11" x14ac:dyDescent="0.2">
      <c r="A116" s="368" t="s">
        <v>165</v>
      </c>
      <c r="B116" s="368"/>
      <c r="C116" s="368"/>
      <c r="D116" s="368"/>
      <c r="E116" s="368"/>
      <c r="F116" s="368"/>
      <c r="G116" s="368"/>
      <c r="H116" s="368"/>
      <c r="I116" s="368"/>
      <c r="J116" s="368"/>
      <c r="K116" s="75"/>
    </row>
    <row r="117" spans="1:11" x14ac:dyDescent="0.2">
      <c r="A117" s="369"/>
      <c r="B117" s="369"/>
      <c r="C117" s="369"/>
      <c r="D117" s="369"/>
      <c r="E117" s="369"/>
      <c r="F117" s="369"/>
      <c r="G117" s="369"/>
      <c r="H117" s="369"/>
      <c r="I117" s="369"/>
      <c r="J117" s="369"/>
      <c r="K117" s="75"/>
    </row>
    <row r="118" spans="1:11" x14ac:dyDescent="0.2">
      <c r="A118" s="368" t="s">
        <v>136</v>
      </c>
      <c r="B118" s="368"/>
      <c r="C118" s="368"/>
      <c r="D118" s="368"/>
      <c r="E118" s="368"/>
      <c r="F118" s="368"/>
      <c r="G118" s="368"/>
      <c r="H118" s="368"/>
      <c r="I118" s="368"/>
      <c r="J118" s="368"/>
      <c r="K118" s="368"/>
    </row>
    <row r="119" spans="1:11" x14ac:dyDescent="0.2">
      <c r="A119" s="75" t="s">
        <v>176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</row>
    <row r="120" spans="1:11" x14ac:dyDescent="0.2">
      <c r="A120" s="75" t="s">
        <v>166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</row>
    <row r="121" spans="1:11" x14ac:dyDescent="0.2">
      <c r="A121" s="75" t="s">
        <v>137</v>
      </c>
      <c r="B121" s="75"/>
      <c r="C121" s="204">
        <v>43790</v>
      </c>
      <c r="D121" s="75"/>
      <c r="E121" s="75"/>
      <c r="F121" s="75"/>
      <c r="G121" s="75"/>
      <c r="H121" s="75"/>
      <c r="I121" s="75"/>
      <c r="J121" s="75"/>
      <c r="K121" s="75"/>
    </row>
    <row r="122" spans="1:11" x14ac:dyDescent="0.2">
      <c r="A122" s="75" t="s">
        <v>135</v>
      </c>
      <c r="B122" s="75"/>
      <c r="C122" s="204">
        <v>43791</v>
      </c>
      <c r="D122" s="75"/>
      <c r="E122" s="75"/>
      <c r="F122" s="75"/>
      <c r="G122" s="75"/>
      <c r="H122" s="75"/>
      <c r="I122" s="75"/>
      <c r="J122" s="75"/>
      <c r="K122" s="75"/>
    </row>
    <row r="123" spans="1:11" x14ac:dyDescent="0.2">
      <c r="A123" s="75"/>
      <c r="B123" s="75"/>
    </row>
  </sheetData>
  <mergeCells count="93">
    <mergeCell ref="A115:B115"/>
    <mergeCell ref="C115:F115"/>
    <mergeCell ref="A116:J116"/>
    <mergeCell ref="A117:J117"/>
    <mergeCell ref="A118:K118"/>
    <mergeCell ref="C111:F111"/>
    <mergeCell ref="C112:F112"/>
    <mergeCell ref="C113:F113"/>
    <mergeCell ref="A106:B106"/>
    <mergeCell ref="C106:F106"/>
    <mergeCell ref="A108:F108"/>
    <mergeCell ref="C100:F100"/>
    <mergeCell ref="A101:B101"/>
    <mergeCell ref="C101:F101"/>
    <mergeCell ref="C103:F103"/>
    <mergeCell ref="C104:F104"/>
    <mergeCell ref="C95:F95"/>
    <mergeCell ref="C96:F96"/>
    <mergeCell ref="C97:F97"/>
    <mergeCell ref="C98:F98"/>
    <mergeCell ref="C99:F99"/>
    <mergeCell ref="C90:F90"/>
    <mergeCell ref="C92:F92"/>
    <mergeCell ref="C93:F93"/>
    <mergeCell ref="C94:F94"/>
    <mergeCell ref="C81:F81"/>
    <mergeCell ref="C82:F82"/>
    <mergeCell ref="C83:F83"/>
    <mergeCell ref="C84:F84"/>
    <mergeCell ref="C85:F85"/>
    <mergeCell ref="C77:F77"/>
    <mergeCell ref="C78:F78"/>
    <mergeCell ref="C79:F79"/>
    <mergeCell ref="C80:F80"/>
    <mergeCell ref="A53:B53"/>
    <mergeCell ref="A56:F56"/>
    <mergeCell ref="C53:F53"/>
    <mergeCell ref="C69:F69"/>
    <mergeCell ref="C70:F70"/>
    <mergeCell ref="C74:F74"/>
    <mergeCell ref="C75:F75"/>
    <mergeCell ref="C63:F63"/>
    <mergeCell ref="C64:F64"/>
    <mergeCell ref="C65:F65"/>
    <mergeCell ref="C67:F67"/>
    <mergeCell ref="C68:F68"/>
    <mergeCell ref="C59:F59"/>
    <mergeCell ref="C60:F60"/>
    <mergeCell ref="C31:F31"/>
    <mergeCell ref="C41:F41"/>
    <mergeCell ref="C33:F33"/>
    <mergeCell ref="C52:F52"/>
    <mergeCell ref="C38:F38"/>
    <mergeCell ref="C34:F34"/>
    <mergeCell ref="C35:F35"/>
    <mergeCell ref="C61:F61"/>
    <mergeCell ref="C50:F50"/>
    <mergeCell ref="A20:B20"/>
    <mergeCell ref="A42:B42"/>
    <mergeCell ref="A46:B46"/>
    <mergeCell ref="C42:F42"/>
    <mergeCell ref="C46:F46"/>
    <mergeCell ref="C48:F48"/>
    <mergeCell ref="C44:F44"/>
    <mergeCell ref="C45:F45"/>
    <mergeCell ref="C36:F36"/>
    <mergeCell ref="C37:F37"/>
    <mergeCell ref="C25:F25"/>
    <mergeCell ref="C26:F26"/>
    <mergeCell ref="C28:F28"/>
    <mergeCell ref="C30:F30"/>
    <mergeCell ref="C10:F10"/>
    <mergeCell ref="A1:J1"/>
    <mergeCell ref="C6:F6"/>
    <mergeCell ref="C7:F7"/>
    <mergeCell ref="C9:F9"/>
    <mergeCell ref="C8:F8"/>
    <mergeCell ref="C4:F4"/>
    <mergeCell ref="A2:J2"/>
    <mergeCell ref="C5:F5"/>
    <mergeCell ref="C16:F16"/>
    <mergeCell ref="C11:F11"/>
    <mergeCell ref="C13:F13"/>
    <mergeCell ref="C14:F14"/>
    <mergeCell ref="C15:F15"/>
    <mergeCell ref="C29:F29"/>
    <mergeCell ref="C27:F27"/>
    <mergeCell ref="C17:F17"/>
    <mergeCell ref="C19:F19"/>
    <mergeCell ref="C22:F22"/>
    <mergeCell ref="C20:F20"/>
    <mergeCell ref="C23:F23"/>
    <mergeCell ref="C18:F18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10" sqref="H10"/>
    </sheetView>
  </sheetViews>
  <sheetFormatPr defaultRowHeight="12.75" x14ac:dyDescent="0.2"/>
  <cols>
    <col min="3" max="3" width="29.85546875" customWidth="1"/>
    <col min="5" max="5" width="13.140625" customWidth="1"/>
  </cols>
  <sheetData>
    <row r="1" spans="1:6" ht="13.5" thickBot="1" x14ac:dyDescent="0.25">
      <c r="A1" s="76" t="s">
        <v>121</v>
      </c>
      <c r="B1" s="77"/>
      <c r="C1" s="77"/>
      <c r="D1" s="77"/>
      <c r="E1" s="78"/>
    </row>
    <row r="2" spans="1:6" ht="13.5" thickBot="1" x14ac:dyDescent="0.25">
      <c r="A2" s="375" t="s">
        <v>85</v>
      </c>
      <c r="B2" s="376"/>
      <c r="C2" s="376"/>
      <c r="D2" s="376"/>
      <c r="E2" s="377"/>
    </row>
    <row r="3" spans="1:6" x14ac:dyDescent="0.2">
      <c r="A3" s="378" t="s">
        <v>167</v>
      </c>
      <c r="B3" s="379"/>
      <c r="C3" s="380"/>
      <c r="D3" s="381">
        <v>3400</v>
      </c>
      <c r="E3" s="382"/>
    </row>
    <row r="4" spans="1:6" x14ac:dyDescent="0.2">
      <c r="A4" s="281" t="s">
        <v>43</v>
      </c>
      <c r="B4" s="383"/>
      <c r="C4" s="384"/>
      <c r="D4" s="284">
        <v>10000</v>
      </c>
      <c r="E4" s="385"/>
    </row>
    <row r="5" spans="1:6" ht="13.5" thickBot="1" x14ac:dyDescent="0.25">
      <c r="A5" s="227"/>
      <c r="B5" s="228"/>
      <c r="C5" s="229"/>
      <c r="D5" s="230"/>
      <c r="E5" s="231"/>
    </row>
    <row r="6" spans="1:6" ht="13.5" thickBot="1" x14ac:dyDescent="0.25">
      <c r="A6" s="251" t="s">
        <v>168</v>
      </c>
      <c r="B6" s="246"/>
      <c r="C6" s="250"/>
      <c r="D6" s="247"/>
      <c r="E6" s="252">
        <v>13400</v>
      </c>
    </row>
    <row r="7" spans="1:6" ht="13.5" thickBot="1" x14ac:dyDescent="0.25">
      <c r="A7" s="248"/>
      <c r="B7" s="41"/>
      <c r="C7" s="238"/>
      <c r="D7" s="247"/>
      <c r="E7" s="249"/>
    </row>
    <row r="8" spans="1:6" ht="13.5" thickBot="1" x14ac:dyDescent="0.25">
      <c r="A8" s="245" t="s">
        <v>169</v>
      </c>
      <c r="B8" s="244"/>
      <c r="C8" s="243"/>
      <c r="D8" s="242"/>
      <c r="E8" s="241"/>
    </row>
    <row r="9" spans="1:6" x14ac:dyDescent="0.2">
      <c r="A9" s="41" t="s">
        <v>170</v>
      </c>
      <c r="B9" s="41"/>
      <c r="C9" s="238"/>
      <c r="D9" s="239"/>
      <c r="E9" s="240">
        <v>173400</v>
      </c>
    </row>
    <row r="10" spans="1:6" x14ac:dyDescent="0.2">
      <c r="A10" s="237" t="s">
        <v>172</v>
      </c>
      <c r="B10" s="41"/>
      <c r="C10" s="238"/>
      <c r="D10" s="239"/>
      <c r="E10" s="240">
        <v>30000</v>
      </c>
    </row>
    <row r="11" spans="1:6" x14ac:dyDescent="0.2">
      <c r="A11" s="237" t="s">
        <v>173</v>
      </c>
      <c r="B11" s="41"/>
      <c r="C11" s="238"/>
      <c r="D11" s="239"/>
      <c r="E11" s="240">
        <v>10000</v>
      </c>
    </row>
    <row r="12" spans="1:6" x14ac:dyDescent="0.2">
      <c r="A12" s="237" t="s">
        <v>174</v>
      </c>
      <c r="B12" s="41"/>
      <c r="C12" s="238"/>
      <c r="D12" s="239"/>
      <c r="E12" s="240">
        <v>10000</v>
      </c>
    </row>
    <row r="13" spans="1:6" x14ac:dyDescent="0.2">
      <c r="A13" s="237" t="s">
        <v>175</v>
      </c>
      <c r="B13" s="41"/>
      <c r="C13" s="238"/>
      <c r="D13" s="239"/>
      <c r="E13" s="240">
        <v>2000</v>
      </c>
    </row>
    <row r="14" spans="1:6" ht="13.5" thickBot="1" x14ac:dyDescent="0.25">
      <c r="A14" s="246" t="s">
        <v>171</v>
      </c>
      <c r="B14" s="246"/>
      <c r="C14" s="246"/>
      <c r="D14" s="247"/>
      <c r="E14" s="242">
        <v>20000</v>
      </c>
    </row>
    <row r="15" spans="1:6" ht="13.5" thickBot="1" x14ac:dyDescent="0.25">
      <c r="A15" s="370" t="s">
        <v>168</v>
      </c>
      <c r="B15" s="371"/>
      <c r="C15" s="372"/>
      <c r="D15" s="373">
        <v>245400</v>
      </c>
      <c r="E15" s="374"/>
    </row>
    <row r="16" spans="1:6" x14ac:dyDescent="0.2">
      <c r="A16" s="41"/>
      <c r="B16" s="41"/>
      <c r="C16" s="41"/>
      <c r="D16" s="236"/>
      <c r="E16" s="236"/>
      <c r="F16" s="2"/>
    </row>
    <row r="17" spans="1:5" x14ac:dyDescent="0.2">
      <c r="A17" s="41"/>
      <c r="B17" s="41"/>
      <c r="C17" s="41"/>
      <c r="D17" s="236"/>
      <c r="E17" s="236"/>
    </row>
  </sheetData>
  <mergeCells count="7">
    <mergeCell ref="A15:C15"/>
    <mergeCell ref="D15:E15"/>
    <mergeCell ref="A2:E2"/>
    <mergeCell ref="A3:C3"/>
    <mergeCell ref="D3:E3"/>
    <mergeCell ref="A4:C4"/>
    <mergeCell ref="D4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2016</vt:lpstr>
      <vt:lpstr>Návrh rozpočtu na rok 2020</vt:lpstr>
      <vt:lpstr>Příloha č. 1</vt:lpstr>
    </vt:vector>
  </TitlesOfParts>
  <Company>OÚ Čermná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Miroslava Böhmová</cp:lastModifiedBy>
  <cp:lastPrinted>2019-11-22T10:32:36Z</cp:lastPrinted>
  <dcterms:created xsi:type="dcterms:W3CDTF">2003-05-23T09:15:10Z</dcterms:created>
  <dcterms:modified xsi:type="dcterms:W3CDTF">2019-11-22T10:33:20Z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